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mraw\Desktop\S&amp;O 2015\"/>
    </mc:Choice>
  </mc:AlternateContent>
  <bookViews>
    <workbookView xWindow="0" yWindow="0" windowWidth="19200" windowHeight="11145"/>
  </bookViews>
  <sheets>
    <sheet name="Statewide Summary" sheetId="1" r:id="rId1"/>
  </sheets>
  <definedNames>
    <definedName name="_xlnm.Print_Titles" localSheetId="0">'Statewide Summary'!$1:$3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H55" i="1" l="1"/>
  <c r="I55" i="1"/>
  <c r="J55" i="1"/>
  <c r="K55" i="1"/>
  <c r="G55" i="1"/>
  <c r="L55" i="1" s="1"/>
  <c r="C55" i="1"/>
  <c r="D55" i="1"/>
  <c r="E55" i="1"/>
  <c r="B55" i="1"/>
  <c r="F55" i="1" l="1"/>
  <c r="M55" i="1" s="1"/>
  <c r="L54" i="1"/>
  <c r="F54" i="1"/>
  <c r="M54" i="1" s="1"/>
  <c r="M53" i="1"/>
  <c r="L53" i="1"/>
  <c r="F53" i="1"/>
  <c r="L52" i="1"/>
  <c r="F52" i="1"/>
  <c r="L51" i="1"/>
  <c r="F51" i="1"/>
  <c r="M51" i="1" s="1"/>
  <c r="L50" i="1"/>
  <c r="F50" i="1"/>
  <c r="M50" i="1" s="1"/>
  <c r="L49" i="1"/>
  <c r="F49" i="1"/>
  <c r="M49" i="1" s="1"/>
  <c r="L48" i="1"/>
  <c r="M48" i="1" s="1"/>
  <c r="F48" i="1"/>
  <c r="L47" i="1"/>
  <c r="F47" i="1"/>
  <c r="M47" i="1" s="1"/>
  <c r="L46" i="1"/>
  <c r="F46" i="1"/>
  <c r="M46" i="1" s="1"/>
  <c r="L45" i="1"/>
  <c r="F45" i="1"/>
  <c r="M45" i="1" s="1"/>
  <c r="L44" i="1"/>
  <c r="F44" i="1"/>
  <c r="L43" i="1"/>
  <c r="F43" i="1"/>
  <c r="M43" i="1" s="1"/>
  <c r="L42" i="1"/>
  <c r="F42" i="1"/>
  <c r="M42" i="1" s="1"/>
  <c r="M41" i="1"/>
  <c r="L41" i="1"/>
  <c r="F41" i="1"/>
  <c r="L40" i="1"/>
  <c r="F40" i="1"/>
  <c r="L39" i="1"/>
  <c r="F39" i="1"/>
  <c r="M39" i="1" s="1"/>
  <c r="L38" i="1"/>
  <c r="F38" i="1"/>
  <c r="M38" i="1" s="1"/>
  <c r="L37" i="1"/>
  <c r="M37" i="1" s="1"/>
  <c r="L36" i="1"/>
  <c r="F36" i="1"/>
  <c r="L35" i="1"/>
  <c r="F35" i="1"/>
  <c r="M35" i="1" s="1"/>
  <c r="L34" i="1"/>
  <c r="F34" i="1"/>
  <c r="M34" i="1" s="1"/>
  <c r="L33" i="1"/>
  <c r="F33" i="1"/>
  <c r="M33" i="1" s="1"/>
  <c r="L32" i="1"/>
  <c r="M32" i="1" s="1"/>
  <c r="F32" i="1"/>
  <c r="L31" i="1"/>
  <c r="F31" i="1"/>
  <c r="M31" i="1" s="1"/>
  <c r="L30" i="1"/>
  <c r="F30" i="1"/>
  <c r="M30" i="1" s="1"/>
  <c r="L29" i="1"/>
  <c r="F29" i="1"/>
  <c r="M29" i="1" s="1"/>
  <c r="L28" i="1"/>
  <c r="F28" i="1"/>
  <c r="L27" i="1"/>
  <c r="F27" i="1"/>
  <c r="M27" i="1" s="1"/>
  <c r="L26" i="1"/>
  <c r="F26" i="1"/>
  <c r="M26" i="1" s="1"/>
  <c r="M25" i="1"/>
  <c r="L25" i="1"/>
  <c r="F25" i="1"/>
  <c r="L24" i="1"/>
  <c r="F24" i="1"/>
  <c r="L23" i="1"/>
  <c r="F23" i="1"/>
  <c r="M23" i="1" s="1"/>
  <c r="L22" i="1"/>
  <c r="F22" i="1"/>
  <c r="M22" i="1" s="1"/>
  <c r="M21" i="1"/>
  <c r="L21" i="1"/>
  <c r="F21" i="1"/>
  <c r="L20" i="1"/>
  <c r="F20" i="1"/>
  <c r="L19" i="1"/>
  <c r="F19" i="1"/>
  <c r="M19" i="1" s="1"/>
  <c r="L18" i="1"/>
  <c r="F18" i="1"/>
  <c r="M18" i="1" s="1"/>
  <c r="L17" i="1"/>
  <c r="F17" i="1"/>
  <c r="M17" i="1" s="1"/>
  <c r="L16" i="1"/>
  <c r="M16" i="1" s="1"/>
  <c r="F16" i="1"/>
  <c r="L15" i="1"/>
  <c r="F15" i="1"/>
  <c r="M15" i="1" s="1"/>
  <c r="L14" i="1"/>
  <c r="F14" i="1"/>
  <c r="M14" i="1" s="1"/>
  <c r="L13" i="1"/>
  <c r="F13" i="1"/>
  <c r="M13" i="1" s="1"/>
  <c r="L12" i="1"/>
  <c r="F12" i="1"/>
  <c r="L11" i="1"/>
  <c r="F11" i="1"/>
  <c r="M11" i="1" s="1"/>
  <c r="L10" i="1"/>
  <c r="F10" i="1"/>
  <c r="M10" i="1" s="1"/>
  <c r="L9" i="1"/>
  <c r="F9" i="1"/>
  <c r="M9" i="1" s="1"/>
  <c r="L8" i="1"/>
  <c r="F8" i="1"/>
  <c r="L7" i="1"/>
  <c r="F7" i="1"/>
  <c r="M7" i="1" s="1"/>
  <c r="L6" i="1"/>
  <c r="F6" i="1"/>
  <c r="M6" i="1" s="1"/>
  <c r="M5" i="1"/>
  <c r="L5" i="1"/>
  <c r="F5" i="1"/>
  <c r="M20" i="1" l="1"/>
  <c r="M36" i="1"/>
  <c r="M12" i="1"/>
  <c r="M28" i="1"/>
  <c r="M44" i="1"/>
  <c r="M52" i="1"/>
  <c r="M8" i="1"/>
  <c r="M24" i="1"/>
  <c r="M40" i="1"/>
</calcChain>
</file>

<file path=xl/sharedStrings.xml><?xml version="1.0" encoding="utf-8"?>
<sst xmlns="http://schemas.openxmlformats.org/spreadsheetml/2006/main" count="90" uniqueCount="88">
  <si>
    <t>MSC 
Statewide Totals</t>
  </si>
  <si>
    <t># OF CASES PENDING AT BEGINING OF THE FISCAL YEAR</t>
  </si>
  <si>
    <t># OF CASES ORDERED TO MSC (AOC-CV-811) OR SENT BY LOCAL RULE
(OMSC)</t>
  </si>
  <si>
    <t># OF CASES WHICH VOLUNTARILY SUBMITTED TO MSC (VMSC)
 new as of 1/1/2012</t>
  </si>
  <si>
    <t># OF CASES ORDERED/ SUBMITTED TO OTHER SETTLEMENT PROCEDURE such as Neutral, Summary Trial, Arbitration, or Other 
(AOC-CV-818)</t>
  </si>
  <si>
    <t>DO NOT 
FILL IN</t>
  </si>
  <si>
    <t># OF CASES IN WHICH MOTION TO DISPENSE/ EXEMPT CASE FROM MSC WAS ALLOWED (SUPREME COURT RULE 1.C.6)</t>
  </si>
  <si>
    <t># OF CASES REPORTED SETTLED PRIOR TO OR DURING RECESS OF ADR (Report 806, 813 or 817); RELIABLE REPORT THAT CASE SETTLED OUTSIDE/WITHOUT ADR</t>
  </si>
  <si>
    <t># OF CASES FULLY RESOLVED IN ADR (Report 806, 813 or 817 indicates the parties reached "Agreement on all Issues") 
SETTLED</t>
  </si>
  <si>
    <t># OF CASES NOT RESOLVED (Report 813 indicates the parties reached an "IMPASSE")</t>
  </si>
  <si>
    <t># OF CASES DISPOSED WITHOUT ATTENDING ADR (Dismissal, Trial, or other type of disposition) 
CLOSED/ MOOT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</si>
  <si>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</si>
  <si>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</si>
  <si>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</si>
  <si>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</si>
  <si>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</si>
  <si>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</si>
  <si>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</si>
  <si>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</si>
  <si>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</si>
  <si>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</si>
  <si>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</si>
  <si>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</si>
  <si>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</si>
  <si>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County</t>
  </si>
  <si>
    <t>Begin
Pending*</t>
  </si>
  <si>
    <t>Ordered or Sent to Mediated Settlement Conference
(OMSC)</t>
  </si>
  <si>
    <t>Voluntarily Submitted to Mediation Settlement Conference (VMSC)</t>
  </si>
  <si>
    <t>Ordered or Submitted to Other Settlement Procedure
(MEDO)</t>
  </si>
  <si>
    <t>Total Caseload for Fiscal Year</t>
  </si>
  <si>
    <t>Ordered Exempted 
from ADR 
(MEDE)</t>
  </si>
  <si>
    <t>Reported Settled Prior To or During ADR Recess
(MEDS)</t>
  </si>
  <si>
    <t>Reported 
All Issues Resolved 
at ADR
(MEDA)</t>
  </si>
  <si>
    <t>Reported 
Impasse 
(not resolved)
at ADR
(MEDI)</t>
  </si>
  <si>
    <t>Disposed 
Without ADR Session
(MEDB)</t>
  </si>
  <si>
    <t>Cases
Completing
 Process</t>
  </si>
  <si>
    <t>End 
Pending</t>
  </si>
  <si>
    <t>District 1 Total</t>
  </si>
  <si>
    <t>District 2 Total</t>
  </si>
  <si>
    <t>District 3A Total</t>
  </si>
  <si>
    <t>District 3B Total</t>
  </si>
  <si>
    <t>District 4A Total</t>
  </si>
  <si>
    <t>District 4B Total</t>
  </si>
  <si>
    <t>District 5 Total</t>
  </si>
  <si>
    <t>District 6A Total</t>
  </si>
  <si>
    <t>District 6B Total</t>
  </si>
  <si>
    <t>District 7A Total</t>
  </si>
  <si>
    <t>District 7BC Total</t>
  </si>
  <si>
    <t>District 8A Total</t>
  </si>
  <si>
    <t>District 8B Total</t>
  </si>
  <si>
    <t>District 9 Total</t>
  </si>
  <si>
    <t>District 9A Total</t>
  </si>
  <si>
    <t>District 10 Total</t>
  </si>
  <si>
    <t>District 11A Total</t>
  </si>
  <si>
    <t>District 11B Total</t>
  </si>
  <si>
    <t>District 12 Total</t>
  </si>
  <si>
    <t>District 13A Total</t>
  </si>
  <si>
    <t>District 13B Total</t>
  </si>
  <si>
    <t>District 14 Total</t>
  </si>
  <si>
    <t>District 15A Total</t>
  </si>
  <si>
    <t>District 15B Total</t>
  </si>
  <si>
    <t>District 16A Total</t>
  </si>
  <si>
    <t>District 16B Total</t>
  </si>
  <si>
    <t>District 17A Total</t>
  </si>
  <si>
    <t>District 17B Total</t>
  </si>
  <si>
    <t>District 18 Total</t>
  </si>
  <si>
    <t>District 19A Total</t>
  </si>
  <si>
    <t>District 19B Total</t>
  </si>
  <si>
    <t>District 19C Total</t>
  </si>
  <si>
    <t>District 19D Total</t>
  </si>
  <si>
    <t>District 20A Total</t>
  </si>
  <si>
    <t>District 20B Total</t>
  </si>
  <si>
    <t>District 21 Total</t>
  </si>
  <si>
    <t>District 22A Total</t>
  </si>
  <si>
    <t>District 22B Total</t>
  </si>
  <si>
    <t>District 23 Total</t>
  </si>
  <si>
    <t>District 24 Total</t>
  </si>
  <si>
    <t>District 25A Total</t>
  </si>
  <si>
    <t>District 25B Total</t>
  </si>
  <si>
    <t>District 26 Total</t>
  </si>
  <si>
    <t>District 27A Total</t>
  </si>
  <si>
    <t>District 27B Total</t>
  </si>
  <si>
    <t>District 28 Total</t>
  </si>
  <si>
    <t>District 29A Total</t>
  </si>
  <si>
    <t>District 29B Total</t>
  </si>
  <si>
    <t>District 30A Total</t>
  </si>
  <si>
    <t>District 30B Total</t>
  </si>
  <si>
    <t>FY 14-15
MSC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</si>
</sst>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Times"/>
      <family val="1"/>
    </font>
    <font>
      <b/>
      <sz val="9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rgb="FF0000FF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8" fillId="3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vertical="center" wrapText="1"/>
    </xf>
    <xf numFmtId="0" fontId="8" fillId="4" borderId="4" xfId="2" applyFont="1" applyFill="1" applyBorder="1" applyAlignment="1">
      <alignment horizontal="center" vertical="center" wrapText="1"/>
    </xf>
    <xf numFmtId="0" fontId="9" fillId="5" borderId="4" xfId="2" applyFont="1" applyFill="1" applyBorder="1" applyAlignment="1">
      <alignment horizontal="center" vertical="center" wrapText="1"/>
    </xf>
    <xf numFmtId="0" fontId="8" fillId="5" borderId="3" xfId="2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right"/>
    </xf>
    <xf numFmtId="3" fontId="10" fillId="0" borderId="6" xfId="2" applyNumberFormat="1" applyFont="1" applyFill="1" applyBorder="1" applyAlignment="1">
      <alignment horizontal="center"/>
    </xf>
    <xf numFmtId="3" fontId="10" fillId="0" borderId="7" xfId="2" applyNumberFormat="1" applyFont="1" applyFill="1" applyBorder="1" applyAlignment="1">
      <alignment horizontal="center"/>
    </xf>
    <xf numFmtId="3" fontId="10" fillId="2" borderId="8" xfId="2" applyNumberFormat="1" applyFont="1" applyFill="1" applyBorder="1" applyAlignment="1">
      <alignment horizontal="center" vertical="center"/>
    </xf>
    <xf numFmtId="3" fontId="10" fillId="2" borderId="9" xfId="2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right"/>
    </xf>
    <xf numFmtId="3" fontId="10" fillId="7" borderId="2" xfId="2" applyNumberFormat="1" applyFont="1" applyFill="1" applyBorder="1" applyAlignment="1">
      <alignment horizontal="center"/>
    </xf>
    <xf numFmtId="3" fontId="10" fillId="0" borderId="1" xfId="2" applyNumberFormat="1" applyFont="1" applyFill="1" applyBorder="1" applyAlignment="1">
      <alignment horizontal="center"/>
    </xf>
    <xf numFmtId="3" fontId="10" fillId="0" borderId="11" xfId="2" applyNumberFormat="1" applyFont="1" applyFill="1" applyBorder="1" applyAlignment="1">
      <alignment horizontal="center"/>
    </xf>
    <xf numFmtId="3" fontId="10" fillId="2" borderId="12" xfId="2" applyNumberFormat="1" applyFont="1" applyFill="1" applyBorder="1" applyAlignment="1">
      <alignment horizontal="center" vertical="center"/>
    </xf>
    <xf numFmtId="3" fontId="10" fillId="0" borderId="2" xfId="2" applyNumberFormat="1" applyFont="1" applyFill="1" applyBorder="1" applyAlignment="1">
      <alignment horizontal="center"/>
    </xf>
    <xf numFmtId="3" fontId="10" fillId="2" borderId="13" xfId="2" applyNumberFormat="1" applyFont="1" applyFill="1" applyBorder="1" applyAlignment="1">
      <alignment horizontal="center" vertical="center"/>
    </xf>
    <xf numFmtId="3" fontId="10" fillId="0" borderId="15" xfId="2" applyNumberFormat="1" applyFont="1" applyFill="1" applyBorder="1" applyAlignment="1">
      <alignment horizontal="center"/>
    </xf>
    <xf numFmtId="0" fontId="0" fillId="0" borderId="0" xfId="0" applyFill="1"/>
    <xf numFmtId="3" fontId="11" fillId="7" borderId="2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3" fontId="11" fillId="0" borderId="11" xfId="0" applyNumberFormat="1" applyFont="1" applyFill="1" applyBorder="1" applyAlignment="1">
      <alignment horizontal="center"/>
    </xf>
    <xf numFmtId="3" fontId="11" fillId="0" borderId="2" xfId="0" applyNumberFormat="1" applyFont="1" applyFill="1" applyBorder="1" applyAlignment="1">
      <alignment horizontal="center"/>
    </xf>
    <xf numFmtId="3" fontId="11" fillId="0" borderId="15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right"/>
    </xf>
    <xf numFmtId="3" fontId="10" fillId="0" borderId="3" xfId="2" applyNumberFormat="1" applyFont="1" applyFill="1" applyBorder="1" applyAlignment="1">
      <alignment horizontal="center"/>
    </xf>
    <xf numFmtId="3" fontId="10" fillId="0" borderId="16" xfId="2" applyNumberFormat="1" applyFont="1" applyFill="1" applyBorder="1" applyAlignment="1">
      <alignment horizontal="center"/>
    </xf>
    <xf numFmtId="3" fontId="10" fillId="2" borderId="17" xfId="2" applyNumberFormat="1" applyFont="1" applyFill="1" applyBorder="1" applyAlignment="1">
      <alignment horizontal="center" vertical="center"/>
    </xf>
    <xf numFmtId="3" fontId="10" fillId="0" borderId="4" xfId="2" applyNumberFormat="1" applyFont="1" applyFill="1" applyBorder="1" applyAlignment="1">
      <alignment horizontal="center"/>
    </xf>
    <xf numFmtId="3" fontId="10" fillId="2" borderId="18" xfId="2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wrapText="1"/>
    </xf>
    <xf numFmtId="3" fontId="13" fillId="2" borderId="21" xfId="2" applyNumberFormat="1" applyFont="1" applyFill="1" applyBorder="1" applyAlignment="1">
      <alignment horizontal="center" vertical="center"/>
    </xf>
    <xf numFmtId="9" fontId="0" fillId="0" borderId="0" xfId="1" applyFont="1"/>
    <xf numFmtId="3" fontId="10" fillId="8" borderId="12" xfId="2" applyNumberFormat="1" applyFont="1" applyFill="1" applyBorder="1" applyAlignment="1">
      <alignment horizontal="center" vertical="center"/>
    </xf>
    <xf numFmtId="3" fontId="10" fillId="8" borderId="13" xfId="2" applyNumberFormat="1" applyFont="1" applyFill="1" applyBorder="1" applyAlignment="1">
      <alignment horizontal="center" vertical="center"/>
    </xf>
    <xf numFmtId="3" fontId="10" fillId="7" borderId="3" xfId="2" applyNumberFormat="1" applyFont="1" applyFill="1" applyBorder="1" applyAlignment="1">
      <alignment horizontal="center"/>
    </xf>
    <xf numFmtId="3" fontId="10" fillId="8" borderId="10" xfId="2" applyNumberFormat="1" applyFont="1" applyFill="1" applyBorder="1" applyAlignment="1">
      <alignment horizontal="center" vertical="center"/>
    </xf>
    <xf numFmtId="3" fontId="10" fillId="8" borderId="14" xfId="2" applyNumberFormat="1" applyFont="1" applyFill="1" applyBorder="1" applyAlignment="1">
      <alignment horizontal="center" vertical="center"/>
    </xf>
    <xf numFmtId="3" fontId="10" fillId="8" borderId="19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_Final FY96-97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tabSelected="1" topLeftCell="A25" zoomScaleNormal="100" workbookViewId="0">
      <selection activeCell="F37" sqref="F37"/>
    </sheetView>
  </sheetViews>
  <sheetFormatPr defaultRowHeight="15" x14ac:dyDescent="0.25"/>
  <cols>
    <col min="1" max="1" width="22.140625" customWidth="1"/>
    <col min="2" max="2" width="12.7109375" customWidth="1"/>
    <col min="3" max="3" width="12.140625" customWidth="1"/>
    <col min="4" max="4" width="13.42578125" customWidth="1"/>
    <col min="5" max="5" width="12.28515625" customWidth="1"/>
    <col min="6" max="6" width="11.140625" customWidth="1"/>
    <col min="7" max="7" width="12.140625" customWidth="1"/>
    <col min="8" max="8" width="11.85546875" customWidth="1"/>
    <col min="9" max="10" width="11.140625" customWidth="1"/>
    <col min="11" max="11" width="10.140625" customWidth="1"/>
    <col min="12" max="12" width="10.5703125" customWidth="1"/>
  </cols>
  <sheetData>
    <row r="1" spans="1:14" ht="146.2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1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" t="s">
        <v>5</v>
      </c>
      <c r="M1" s="1" t="s">
        <v>5</v>
      </c>
    </row>
    <row r="2" spans="1:14" x14ac:dyDescent="0.25">
      <c r="A2" s="4" t="s">
        <v>11</v>
      </c>
      <c r="B2" s="4" t="s">
        <v>12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4" t="s">
        <v>20</v>
      </c>
      <c r="K2" s="4" t="s">
        <v>21</v>
      </c>
      <c r="L2" s="4" t="s">
        <v>22</v>
      </c>
      <c r="M2" s="5" t="s">
        <v>23</v>
      </c>
    </row>
    <row r="3" spans="1:14" ht="72" x14ac:dyDescent="0.25">
      <c r="A3" s="6" t="s">
        <v>24</v>
      </c>
      <c r="B3" s="7" t="s">
        <v>25</v>
      </c>
      <c r="C3" s="8" t="s">
        <v>26</v>
      </c>
      <c r="D3" s="8" t="s">
        <v>27</v>
      </c>
      <c r="E3" s="8" t="s">
        <v>28</v>
      </c>
      <c r="F3" s="9" t="s">
        <v>29</v>
      </c>
      <c r="G3" s="9" t="s">
        <v>30</v>
      </c>
      <c r="H3" s="9" t="s">
        <v>31</v>
      </c>
      <c r="I3" s="9" t="s">
        <v>32</v>
      </c>
      <c r="J3" s="9" t="s">
        <v>33</v>
      </c>
      <c r="K3" s="9" t="s">
        <v>34</v>
      </c>
      <c r="L3" s="9" t="s">
        <v>35</v>
      </c>
      <c r="M3" s="9" t="s">
        <v>36</v>
      </c>
    </row>
    <row r="4" spans="1:14" ht="3.75" customHeight="1" thickBot="1" x14ac:dyDescent="0.3">
      <c r="A4" s="10"/>
      <c r="B4" s="11"/>
      <c r="C4" s="12"/>
      <c r="D4" s="12"/>
      <c r="E4" s="12"/>
      <c r="F4" s="13"/>
      <c r="G4" s="13"/>
      <c r="H4" s="13"/>
      <c r="I4" s="13"/>
      <c r="J4" s="13"/>
      <c r="K4" s="13"/>
      <c r="L4" s="13"/>
      <c r="M4" s="13"/>
    </row>
    <row r="5" spans="1:14" ht="16.5" thickTop="1" x14ac:dyDescent="0.25">
      <c r="A5" s="14" t="s">
        <v>37</v>
      </c>
      <c r="B5" s="20">
        <v>98</v>
      </c>
      <c r="C5" s="15">
        <v>35</v>
      </c>
      <c r="D5" s="15">
        <v>2</v>
      </c>
      <c r="E5" s="16">
        <v>0</v>
      </c>
      <c r="F5" s="17">
        <f>SUM(B5:E5)</f>
        <v>135</v>
      </c>
      <c r="G5" s="15">
        <v>0</v>
      </c>
      <c r="H5" s="15">
        <v>0</v>
      </c>
      <c r="I5" s="15">
        <v>10</v>
      </c>
      <c r="J5" s="15">
        <v>14</v>
      </c>
      <c r="K5" s="16">
        <v>1</v>
      </c>
      <c r="L5" s="18">
        <f>SUM(G5:K5)</f>
        <v>25</v>
      </c>
      <c r="M5" s="45">
        <f>F5-L5</f>
        <v>110</v>
      </c>
      <c r="N5" s="41"/>
    </row>
    <row r="6" spans="1:14" ht="15.75" x14ac:dyDescent="0.25">
      <c r="A6" s="19" t="s">
        <v>38</v>
      </c>
      <c r="B6" s="20">
        <v>138</v>
      </c>
      <c r="C6" s="21">
        <v>54</v>
      </c>
      <c r="D6" s="21">
        <v>0</v>
      </c>
      <c r="E6" s="22">
        <v>0</v>
      </c>
      <c r="F6" s="23">
        <f t="shared" ref="F6:F54" si="0">SUM(B6:E6)</f>
        <v>192</v>
      </c>
      <c r="G6" s="24">
        <v>1</v>
      </c>
      <c r="H6" s="21">
        <v>0</v>
      </c>
      <c r="I6" s="21">
        <v>26</v>
      </c>
      <c r="J6" s="21">
        <v>11</v>
      </c>
      <c r="K6" s="22">
        <v>10</v>
      </c>
      <c r="L6" s="25">
        <f t="shared" ref="L6:L54" si="1">SUM(G6:K6)</f>
        <v>48</v>
      </c>
      <c r="M6" s="46">
        <f t="shared" ref="M6:M54" si="2">F6-L6</f>
        <v>144</v>
      </c>
      <c r="N6" s="41"/>
    </row>
    <row r="7" spans="1:14" ht="15.75" x14ac:dyDescent="0.25">
      <c r="A7" s="19" t="s">
        <v>39</v>
      </c>
      <c r="B7" s="20">
        <v>74</v>
      </c>
      <c r="C7" s="21">
        <v>148</v>
      </c>
      <c r="D7" s="21">
        <v>6</v>
      </c>
      <c r="E7" s="22">
        <v>4</v>
      </c>
      <c r="F7" s="23">
        <f t="shared" si="0"/>
        <v>232</v>
      </c>
      <c r="G7" s="24">
        <v>0</v>
      </c>
      <c r="H7" s="21">
        <v>33</v>
      </c>
      <c r="I7" s="21">
        <v>40</v>
      </c>
      <c r="J7" s="21">
        <v>38</v>
      </c>
      <c r="K7" s="22">
        <v>18</v>
      </c>
      <c r="L7" s="25">
        <f t="shared" si="1"/>
        <v>129</v>
      </c>
      <c r="M7" s="46">
        <f t="shared" si="2"/>
        <v>103</v>
      </c>
      <c r="N7" s="41"/>
    </row>
    <row r="8" spans="1:14" ht="15.75" x14ac:dyDescent="0.25">
      <c r="A8" s="19" t="s">
        <v>40</v>
      </c>
      <c r="B8" s="20">
        <v>469</v>
      </c>
      <c r="C8" s="21">
        <v>99</v>
      </c>
      <c r="D8" s="21">
        <v>0</v>
      </c>
      <c r="E8" s="22">
        <v>0</v>
      </c>
      <c r="F8" s="23">
        <f t="shared" si="0"/>
        <v>568</v>
      </c>
      <c r="G8" s="24">
        <v>0</v>
      </c>
      <c r="H8" s="21">
        <v>0</v>
      </c>
      <c r="I8" s="21">
        <v>35</v>
      </c>
      <c r="J8" s="21">
        <v>28</v>
      </c>
      <c r="K8" s="22">
        <v>4</v>
      </c>
      <c r="L8" s="25">
        <f t="shared" si="1"/>
        <v>67</v>
      </c>
      <c r="M8" s="46">
        <f t="shared" si="2"/>
        <v>501</v>
      </c>
      <c r="N8" s="41"/>
    </row>
    <row r="9" spans="1:14" ht="15.75" x14ac:dyDescent="0.25">
      <c r="A9" s="19" t="s">
        <v>41</v>
      </c>
      <c r="B9" s="20">
        <v>20</v>
      </c>
      <c r="C9" s="21">
        <v>6</v>
      </c>
      <c r="D9" s="21">
        <v>2</v>
      </c>
      <c r="E9" s="22">
        <v>0</v>
      </c>
      <c r="F9" s="23">
        <f t="shared" si="0"/>
        <v>28</v>
      </c>
      <c r="G9" s="24">
        <v>0</v>
      </c>
      <c r="H9" s="21">
        <v>0</v>
      </c>
      <c r="I9" s="21">
        <v>20</v>
      </c>
      <c r="J9" s="21">
        <v>7</v>
      </c>
      <c r="K9" s="22">
        <v>1</v>
      </c>
      <c r="L9" s="25">
        <f t="shared" si="1"/>
        <v>28</v>
      </c>
      <c r="M9" s="46">
        <f t="shared" si="2"/>
        <v>0</v>
      </c>
      <c r="N9" s="41"/>
    </row>
    <row r="10" spans="1:14" ht="15.75" x14ac:dyDescent="0.25">
      <c r="A10" s="19" t="s">
        <v>42</v>
      </c>
      <c r="B10" s="20">
        <v>106</v>
      </c>
      <c r="C10" s="21">
        <v>87</v>
      </c>
      <c r="D10" s="21">
        <v>10</v>
      </c>
      <c r="E10" s="22">
        <v>0</v>
      </c>
      <c r="F10" s="23">
        <f t="shared" si="0"/>
        <v>203</v>
      </c>
      <c r="G10" s="24">
        <v>0</v>
      </c>
      <c r="H10" s="21">
        <v>5</v>
      </c>
      <c r="I10" s="21">
        <v>20</v>
      </c>
      <c r="J10" s="21">
        <v>19</v>
      </c>
      <c r="K10" s="22">
        <v>79</v>
      </c>
      <c r="L10" s="25">
        <f t="shared" si="1"/>
        <v>123</v>
      </c>
      <c r="M10" s="46">
        <f t="shared" si="2"/>
        <v>80</v>
      </c>
      <c r="N10" s="41"/>
    </row>
    <row r="11" spans="1:14" ht="15.75" x14ac:dyDescent="0.25">
      <c r="A11" s="19" t="s">
        <v>43</v>
      </c>
      <c r="B11" s="20">
        <v>700</v>
      </c>
      <c r="C11" s="21">
        <v>0</v>
      </c>
      <c r="D11" s="21">
        <v>6</v>
      </c>
      <c r="E11" s="22">
        <v>0</v>
      </c>
      <c r="F11" s="23">
        <f t="shared" si="0"/>
        <v>706</v>
      </c>
      <c r="G11" s="24">
        <v>0</v>
      </c>
      <c r="H11" s="21">
        <v>23</v>
      </c>
      <c r="I11" s="21">
        <v>79</v>
      </c>
      <c r="J11" s="21">
        <v>61</v>
      </c>
      <c r="K11" s="22">
        <v>149</v>
      </c>
      <c r="L11" s="25">
        <f t="shared" si="1"/>
        <v>312</v>
      </c>
      <c r="M11" s="46">
        <f t="shared" si="2"/>
        <v>394</v>
      </c>
      <c r="N11" s="41"/>
    </row>
    <row r="12" spans="1:14" s="27" customFormat="1" ht="15.75" x14ac:dyDescent="0.25">
      <c r="A12" s="19" t="s">
        <v>44</v>
      </c>
      <c r="B12" s="20">
        <v>48</v>
      </c>
      <c r="C12" s="24">
        <v>42</v>
      </c>
      <c r="D12" s="24">
        <v>0</v>
      </c>
      <c r="E12" s="26">
        <v>1</v>
      </c>
      <c r="F12" s="23">
        <f t="shared" si="0"/>
        <v>91</v>
      </c>
      <c r="G12" s="24">
        <v>0</v>
      </c>
      <c r="H12" s="24">
        <v>1</v>
      </c>
      <c r="I12" s="24">
        <v>13</v>
      </c>
      <c r="J12" s="24">
        <v>8</v>
      </c>
      <c r="K12" s="26">
        <v>13</v>
      </c>
      <c r="L12" s="25">
        <f t="shared" si="1"/>
        <v>35</v>
      </c>
      <c r="M12" s="46">
        <f t="shared" si="2"/>
        <v>56</v>
      </c>
      <c r="N12" s="41"/>
    </row>
    <row r="13" spans="1:14" ht="15.75" x14ac:dyDescent="0.25">
      <c r="A13" s="19" t="s">
        <v>45</v>
      </c>
      <c r="B13" s="20">
        <v>75</v>
      </c>
      <c r="C13" s="24">
        <v>0</v>
      </c>
      <c r="D13" s="24">
        <v>0</v>
      </c>
      <c r="E13" s="26">
        <v>0</v>
      </c>
      <c r="F13" s="23">
        <f t="shared" si="0"/>
        <v>75</v>
      </c>
      <c r="G13" s="24">
        <v>0</v>
      </c>
      <c r="H13" s="24">
        <v>0</v>
      </c>
      <c r="I13" s="24">
        <v>2</v>
      </c>
      <c r="J13" s="24">
        <v>1</v>
      </c>
      <c r="K13" s="26">
        <v>0</v>
      </c>
      <c r="L13" s="25">
        <f t="shared" si="1"/>
        <v>3</v>
      </c>
      <c r="M13" s="46">
        <f t="shared" si="2"/>
        <v>72</v>
      </c>
      <c r="N13" s="41"/>
    </row>
    <row r="14" spans="1:14" ht="15.75" x14ac:dyDescent="0.25">
      <c r="A14" s="19" t="s">
        <v>46</v>
      </c>
      <c r="B14" s="20">
        <v>35</v>
      </c>
      <c r="C14" s="24">
        <v>41</v>
      </c>
      <c r="D14" s="24">
        <v>1</v>
      </c>
      <c r="E14" s="26">
        <v>0</v>
      </c>
      <c r="F14" s="23">
        <f t="shared" si="0"/>
        <v>77</v>
      </c>
      <c r="G14" s="24">
        <v>0</v>
      </c>
      <c r="H14" s="24">
        <v>1</v>
      </c>
      <c r="I14" s="24">
        <v>7</v>
      </c>
      <c r="J14" s="24">
        <v>6</v>
      </c>
      <c r="K14" s="26">
        <v>3</v>
      </c>
      <c r="L14" s="25">
        <f t="shared" si="1"/>
        <v>17</v>
      </c>
      <c r="M14" s="46">
        <f t="shared" si="2"/>
        <v>60</v>
      </c>
      <c r="N14" s="41"/>
    </row>
    <row r="15" spans="1:14" ht="15.75" x14ac:dyDescent="0.25">
      <c r="A15" s="19" t="s">
        <v>47</v>
      </c>
      <c r="B15" s="20">
        <v>185</v>
      </c>
      <c r="C15" s="24">
        <v>130</v>
      </c>
      <c r="D15" s="24">
        <v>0</v>
      </c>
      <c r="E15" s="26">
        <v>0</v>
      </c>
      <c r="F15" s="23">
        <f t="shared" si="0"/>
        <v>315</v>
      </c>
      <c r="G15" s="24">
        <v>8</v>
      </c>
      <c r="H15" s="24">
        <v>7</v>
      </c>
      <c r="I15" s="24">
        <v>72</v>
      </c>
      <c r="J15" s="24">
        <v>41</v>
      </c>
      <c r="K15" s="26">
        <v>16</v>
      </c>
      <c r="L15" s="25">
        <f t="shared" si="1"/>
        <v>144</v>
      </c>
      <c r="M15" s="46">
        <f t="shared" si="2"/>
        <v>171</v>
      </c>
      <c r="N15" s="41"/>
    </row>
    <row r="16" spans="1:14" ht="15.75" x14ac:dyDescent="0.25">
      <c r="A16" s="19" t="s">
        <v>48</v>
      </c>
      <c r="B16" s="20">
        <v>51</v>
      </c>
      <c r="C16" s="21">
        <v>42</v>
      </c>
      <c r="D16" s="21">
        <v>0</v>
      </c>
      <c r="E16" s="22">
        <v>0</v>
      </c>
      <c r="F16" s="23">
        <f t="shared" si="0"/>
        <v>93</v>
      </c>
      <c r="G16" s="24">
        <v>0</v>
      </c>
      <c r="H16" s="21">
        <v>3</v>
      </c>
      <c r="I16" s="21">
        <v>7</v>
      </c>
      <c r="J16" s="21">
        <v>10</v>
      </c>
      <c r="K16" s="22">
        <v>15</v>
      </c>
      <c r="L16" s="25">
        <f t="shared" si="1"/>
        <v>35</v>
      </c>
      <c r="M16" s="46">
        <f t="shared" si="2"/>
        <v>58</v>
      </c>
      <c r="N16" s="41"/>
    </row>
    <row r="17" spans="1:14" ht="15.75" x14ac:dyDescent="0.25">
      <c r="A17" s="19" t="s">
        <v>49</v>
      </c>
      <c r="B17" s="20">
        <v>198</v>
      </c>
      <c r="C17" s="21">
        <v>120</v>
      </c>
      <c r="D17" s="21">
        <v>0</v>
      </c>
      <c r="E17" s="22">
        <v>3</v>
      </c>
      <c r="F17" s="23">
        <f t="shared" si="0"/>
        <v>321</v>
      </c>
      <c r="G17" s="24">
        <v>4</v>
      </c>
      <c r="H17" s="21">
        <v>10</v>
      </c>
      <c r="I17" s="21">
        <v>37</v>
      </c>
      <c r="J17" s="21">
        <v>29</v>
      </c>
      <c r="K17" s="22">
        <v>83</v>
      </c>
      <c r="L17" s="25">
        <f t="shared" si="1"/>
        <v>163</v>
      </c>
      <c r="M17" s="46">
        <f t="shared" si="2"/>
        <v>158</v>
      </c>
      <c r="N17" s="41"/>
    </row>
    <row r="18" spans="1:14" ht="15.75" x14ac:dyDescent="0.25">
      <c r="A18" s="19" t="s">
        <v>50</v>
      </c>
      <c r="B18" s="20">
        <v>113</v>
      </c>
      <c r="C18" s="21">
        <v>72</v>
      </c>
      <c r="D18" s="21">
        <v>1</v>
      </c>
      <c r="E18" s="22">
        <v>0</v>
      </c>
      <c r="F18" s="23">
        <f t="shared" si="0"/>
        <v>186</v>
      </c>
      <c r="G18" s="24">
        <v>0</v>
      </c>
      <c r="H18" s="21">
        <v>3</v>
      </c>
      <c r="I18" s="21">
        <v>40</v>
      </c>
      <c r="J18" s="21">
        <v>22</v>
      </c>
      <c r="K18" s="22">
        <v>26</v>
      </c>
      <c r="L18" s="25">
        <f t="shared" si="1"/>
        <v>91</v>
      </c>
      <c r="M18" s="46">
        <f t="shared" si="2"/>
        <v>95</v>
      </c>
      <c r="N18" s="41"/>
    </row>
    <row r="19" spans="1:14" ht="15.75" x14ac:dyDescent="0.25">
      <c r="A19" s="19" t="s">
        <v>51</v>
      </c>
      <c r="B19" s="20">
        <v>81</v>
      </c>
      <c r="C19" s="24">
        <v>21</v>
      </c>
      <c r="D19" s="24">
        <v>0</v>
      </c>
      <c r="E19" s="26">
        <v>0</v>
      </c>
      <c r="F19" s="23">
        <f t="shared" si="0"/>
        <v>102</v>
      </c>
      <c r="G19" s="24">
        <v>0</v>
      </c>
      <c r="H19" s="24">
        <v>1</v>
      </c>
      <c r="I19" s="24">
        <v>9</v>
      </c>
      <c r="J19" s="24">
        <v>4</v>
      </c>
      <c r="K19" s="26">
        <v>0</v>
      </c>
      <c r="L19" s="25">
        <f t="shared" si="1"/>
        <v>14</v>
      </c>
      <c r="M19" s="46">
        <f t="shared" si="2"/>
        <v>88</v>
      </c>
      <c r="N19" s="41"/>
    </row>
    <row r="20" spans="1:14" ht="15.75" x14ac:dyDescent="0.25">
      <c r="A20" s="19" t="s">
        <v>52</v>
      </c>
      <c r="B20" s="20">
        <v>442</v>
      </c>
      <c r="C20" s="21">
        <v>689</v>
      </c>
      <c r="D20" s="21">
        <v>4</v>
      </c>
      <c r="E20" s="22">
        <v>0</v>
      </c>
      <c r="F20" s="23">
        <f t="shared" si="0"/>
        <v>1135</v>
      </c>
      <c r="G20" s="24">
        <v>7</v>
      </c>
      <c r="H20" s="21">
        <v>306</v>
      </c>
      <c r="I20" s="21">
        <v>257</v>
      </c>
      <c r="J20" s="21">
        <v>160</v>
      </c>
      <c r="K20" s="22">
        <v>1</v>
      </c>
      <c r="L20" s="25">
        <f t="shared" si="1"/>
        <v>731</v>
      </c>
      <c r="M20" s="46">
        <f t="shared" si="2"/>
        <v>404</v>
      </c>
      <c r="N20" s="41"/>
    </row>
    <row r="21" spans="1:14" ht="15.75" x14ac:dyDescent="0.25">
      <c r="A21" s="19" t="s">
        <v>53</v>
      </c>
      <c r="B21" s="20">
        <v>292</v>
      </c>
      <c r="C21" s="21">
        <v>107</v>
      </c>
      <c r="D21" s="21">
        <v>6</v>
      </c>
      <c r="E21" s="22">
        <v>2</v>
      </c>
      <c r="F21" s="23">
        <f t="shared" si="0"/>
        <v>407</v>
      </c>
      <c r="G21" s="24">
        <v>2</v>
      </c>
      <c r="H21" s="21">
        <v>5</v>
      </c>
      <c r="I21" s="21">
        <v>38</v>
      </c>
      <c r="J21" s="21">
        <v>24</v>
      </c>
      <c r="K21" s="22">
        <v>26</v>
      </c>
      <c r="L21" s="25">
        <f t="shared" si="1"/>
        <v>95</v>
      </c>
      <c r="M21" s="46">
        <f t="shared" si="2"/>
        <v>312</v>
      </c>
      <c r="N21" s="41"/>
    </row>
    <row r="22" spans="1:14" ht="15.75" x14ac:dyDescent="0.25">
      <c r="A22" s="19" t="s">
        <v>54</v>
      </c>
      <c r="B22" s="28">
        <v>476</v>
      </c>
      <c r="C22" s="29">
        <v>292</v>
      </c>
      <c r="D22" s="29">
        <v>0</v>
      </c>
      <c r="E22" s="30">
        <v>0</v>
      </c>
      <c r="F22" s="23">
        <f t="shared" si="0"/>
        <v>768</v>
      </c>
      <c r="G22" s="31">
        <v>5</v>
      </c>
      <c r="H22" s="29">
        <v>0</v>
      </c>
      <c r="I22" s="29">
        <v>45</v>
      </c>
      <c r="J22" s="29">
        <v>28</v>
      </c>
      <c r="K22" s="30">
        <v>10</v>
      </c>
      <c r="L22" s="25">
        <f t="shared" si="1"/>
        <v>88</v>
      </c>
      <c r="M22" s="46">
        <f t="shared" si="2"/>
        <v>680</v>
      </c>
      <c r="N22" s="41"/>
    </row>
    <row r="23" spans="1:14" ht="15.75" x14ac:dyDescent="0.25">
      <c r="A23" s="19" t="s">
        <v>55</v>
      </c>
      <c r="B23" s="20">
        <v>114</v>
      </c>
      <c r="C23" s="21">
        <v>216</v>
      </c>
      <c r="D23" s="21">
        <v>0</v>
      </c>
      <c r="E23" s="22">
        <v>0</v>
      </c>
      <c r="F23" s="23">
        <f t="shared" si="0"/>
        <v>330</v>
      </c>
      <c r="G23" s="24">
        <v>30</v>
      </c>
      <c r="H23" s="21">
        <v>79</v>
      </c>
      <c r="I23" s="21">
        <v>81</v>
      </c>
      <c r="J23" s="21">
        <v>59</v>
      </c>
      <c r="K23" s="22">
        <v>0</v>
      </c>
      <c r="L23" s="25">
        <f t="shared" si="1"/>
        <v>249</v>
      </c>
      <c r="M23" s="46">
        <f t="shared" si="2"/>
        <v>81</v>
      </c>
      <c r="N23" s="41"/>
    </row>
    <row r="24" spans="1:14" ht="15.75" x14ac:dyDescent="0.25">
      <c r="A24" s="19" t="s">
        <v>56</v>
      </c>
      <c r="B24" s="20">
        <v>214</v>
      </c>
      <c r="C24" s="24">
        <v>84</v>
      </c>
      <c r="D24" s="24">
        <v>0</v>
      </c>
      <c r="E24" s="26">
        <v>0</v>
      </c>
      <c r="F24" s="23">
        <f t="shared" si="0"/>
        <v>298</v>
      </c>
      <c r="G24" s="24">
        <v>0</v>
      </c>
      <c r="H24" s="24">
        <v>5</v>
      </c>
      <c r="I24" s="24">
        <v>34</v>
      </c>
      <c r="J24" s="24">
        <v>16</v>
      </c>
      <c r="K24" s="26">
        <v>35</v>
      </c>
      <c r="L24" s="25">
        <f t="shared" si="1"/>
        <v>90</v>
      </c>
      <c r="M24" s="46">
        <f t="shared" si="2"/>
        <v>208</v>
      </c>
      <c r="N24" s="41"/>
    </row>
    <row r="25" spans="1:14" ht="15.75" x14ac:dyDescent="0.25">
      <c r="A25" s="19" t="s">
        <v>57</v>
      </c>
      <c r="B25" s="20">
        <v>64</v>
      </c>
      <c r="C25" s="21">
        <v>124</v>
      </c>
      <c r="D25" s="21">
        <v>2</v>
      </c>
      <c r="E25" s="22">
        <v>0</v>
      </c>
      <c r="F25" s="23">
        <f t="shared" si="0"/>
        <v>190</v>
      </c>
      <c r="G25" s="24">
        <v>0</v>
      </c>
      <c r="H25" s="21">
        <v>2</v>
      </c>
      <c r="I25" s="21">
        <v>33</v>
      </c>
      <c r="J25" s="21">
        <v>1</v>
      </c>
      <c r="K25" s="22">
        <v>28</v>
      </c>
      <c r="L25" s="25">
        <f t="shared" si="1"/>
        <v>64</v>
      </c>
      <c r="M25" s="46">
        <f t="shared" si="2"/>
        <v>126</v>
      </c>
      <c r="N25" s="41"/>
    </row>
    <row r="26" spans="1:14" ht="15.75" x14ac:dyDescent="0.25">
      <c r="A26" s="19" t="s">
        <v>58</v>
      </c>
      <c r="B26" s="20">
        <v>380</v>
      </c>
      <c r="C26" s="21">
        <v>297</v>
      </c>
      <c r="D26" s="21">
        <v>1</v>
      </c>
      <c r="E26" s="22">
        <v>0</v>
      </c>
      <c r="F26" s="23">
        <f t="shared" si="0"/>
        <v>678</v>
      </c>
      <c r="G26" s="24">
        <v>3</v>
      </c>
      <c r="H26" s="21">
        <v>0</v>
      </c>
      <c r="I26" s="21">
        <v>106</v>
      </c>
      <c r="J26" s="21">
        <v>48</v>
      </c>
      <c r="K26" s="22">
        <v>25</v>
      </c>
      <c r="L26" s="25">
        <f t="shared" si="1"/>
        <v>182</v>
      </c>
      <c r="M26" s="46">
        <f t="shared" si="2"/>
        <v>496</v>
      </c>
      <c r="N26" s="41"/>
    </row>
    <row r="27" spans="1:14" ht="15.75" x14ac:dyDescent="0.25">
      <c r="A27" s="19" t="s">
        <v>59</v>
      </c>
      <c r="B27" s="20">
        <v>120</v>
      </c>
      <c r="C27" s="21">
        <v>111</v>
      </c>
      <c r="D27" s="21">
        <v>1</v>
      </c>
      <c r="E27" s="22">
        <v>2</v>
      </c>
      <c r="F27" s="23">
        <f t="shared" si="0"/>
        <v>234</v>
      </c>
      <c r="G27" s="24">
        <v>0</v>
      </c>
      <c r="H27" s="21">
        <v>2</v>
      </c>
      <c r="I27" s="21">
        <v>30</v>
      </c>
      <c r="J27" s="21">
        <v>27</v>
      </c>
      <c r="K27" s="22">
        <v>29</v>
      </c>
      <c r="L27" s="25">
        <f t="shared" si="1"/>
        <v>88</v>
      </c>
      <c r="M27" s="46">
        <f t="shared" si="2"/>
        <v>146</v>
      </c>
      <c r="N27" s="41"/>
    </row>
    <row r="28" spans="1:14" ht="15.75" x14ac:dyDescent="0.25">
      <c r="A28" s="19" t="s">
        <v>60</v>
      </c>
      <c r="B28" s="20">
        <v>298</v>
      </c>
      <c r="C28" s="21">
        <v>129</v>
      </c>
      <c r="D28" s="21">
        <v>0</v>
      </c>
      <c r="E28" s="22">
        <v>8</v>
      </c>
      <c r="F28" s="23">
        <f t="shared" si="0"/>
        <v>435</v>
      </c>
      <c r="G28" s="24">
        <v>2</v>
      </c>
      <c r="H28" s="21">
        <v>8</v>
      </c>
      <c r="I28" s="21">
        <v>33</v>
      </c>
      <c r="J28" s="21">
        <v>16</v>
      </c>
      <c r="K28" s="22">
        <v>51</v>
      </c>
      <c r="L28" s="25">
        <f t="shared" si="1"/>
        <v>110</v>
      </c>
      <c r="M28" s="46">
        <f t="shared" si="2"/>
        <v>325</v>
      </c>
      <c r="N28" s="41"/>
    </row>
    <row r="29" spans="1:14" ht="15.75" x14ac:dyDescent="0.25">
      <c r="A29" s="19" t="s">
        <v>61</v>
      </c>
      <c r="B29" s="20">
        <v>20</v>
      </c>
      <c r="C29" s="24">
        <v>87</v>
      </c>
      <c r="D29" s="24">
        <v>2</v>
      </c>
      <c r="E29" s="26">
        <v>0</v>
      </c>
      <c r="F29" s="23">
        <f t="shared" si="0"/>
        <v>109</v>
      </c>
      <c r="G29" s="24">
        <v>0</v>
      </c>
      <c r="H29" s="24">
        <v>11</v>
      </c>
      <c r="I29" s="24">
        <v>32</v>
      </c>
      <c r="J29" s="24">
        <v>18</v>
      </c>
      <c r="K29" s="26">
        <v>16</v>
      </c>
      <c r="L29" s="25">
        <f t="shared" si="1"/>
        <v>77</v>
      </c>
      <c r="M29" s="46">
        <f t="shared" si="2"/>
        <v>32</v>
      </c>
      <c r="N29" s="41"/>
    </row>
    <row r="30" spans="1:14" ht="15.75" x14ac:dyDescent="0.25">
      <c r="A30" s="19" t="s">
        <v>62</v>
      </c>
      <c r="B30" s="20">
        <v>21</v>
      </c>
      <c r="C30" s="24">
        <v>21</v>
      </c>
      <c r="D30" s="24">
        <v>0</v>
      </c>
      <c r="E30" s="26">
        <v>0</v>
      </c>
      <c r="F30" s="42">
        <f t="shared" si="0"/>
        <v>42</v>
      </c>
      <c r="G30" s="24">
        <v>0</v>
      </c>
      <c r="H30" s="24">
        <v>1</v>
      </c>
      <c r="I30" s="24">
        <v>24</v>
      </c>
      <c r="J30" s="24">
        <v>17</v>
      </c>
      <c r="K30" s="26">
        <v>0</v>
      </c>
      <c r="L30" s="43">
        <f t="shared" si="1"/>
        <v>42</v>
      </c>
      <c r="M30" s="46">
        <f t="shared" si="2"/>
        <v>0</v>
      </c>
      <c r="N30" s="41"/>
    </row>
    <row r="31" spans="1:14" ht="15.75" x14ac:dyDescent="0.25">
      <c r="A31" s="19" t="s">
        <v>63</v>
      </c>
      <c r="B31" s="20">
        <v>72</v>
      </c>
      <c r="C31" s="24">
        <v>37</v>
      </c>
      <c r="D31" s="24">
        <v>0</v>
      </c>
      <c r="E31" s="26">
        <v>1</v>
      </c>
      <c r="F31" s="23">
        <f t="shared" si="0"/>
        <v>110</v>
      </c>
      <c r="G31" s="24">
        <v>0</v>
      </c>
      <c r="H31" s="24">
        <v>2</v>
      </c>
      <c r="I31" s="24">
        <v>26</v>
      </c>
      <c r="J31" s="24">
        <v>6</v>
      </c>
      <c r="K31" s="26">
        <v>0</v>
      </c>
      <c r="L31" s="25">
        <f t="shared" si="1"/>
        <v>34</v>
      </c>
      <c r="M31" s="46">
        <f t="shared" si="2"/>
        <v>76</v>
      </c>
      <c r="N31" s="41"/>
    </row>
    <row r="32" spans="1:14" ht="15.75" x14ac:dyDescent="0.25">
      <c r="A32" s="19" t="s">
        <v>64</v>
      </c>
      <c r="B32" s="20">
        <v>378</v>
      </c>
      <c r="C32" s="24">
        <v>16</v>
      </c>
      <c r="D32" s="24">
        <v>5</v>
      </c>
      <c r="E32" s="26">
        <v>0</v>
      </c>
      <c r="F32" s="23">
        <f t="shared" si="0"/>
        <v>399</v>
      </c>
      <c r="G32" s="24">
        <v>0</v>
      </c>
      <c r="H32" s="24">
        <v>6</v>
      </c>
      <c r="I32" s="24">
        <v>13</v>
      </c>
      <c r="J32" s="24">
        <v>19</v>
      </c>
      <c r="K32" s="26">
        <v>12</v>
      </c>
      <c r="L32" s="25">
        <f t="shared" si="1"/>
        <v>50</v>
      </c>
      <c r="M32" s="46">
        <f t="shared" si="2"/>
        <v>349</v>
      </c>
      <c r="N32" s="41"/>
    </row>
    <row r="33" spans="1:14" ht="15.75" x14ac:dyDescent="0.25">
      <c r="A33" s="19" t="s">
        <v>65</v>
      </c>
      <c r="B33" s="20">
        <v>262</v>
      </c>
      <c r="C33" s="21">
        <v>490</v>
      </c>
      <c r="D33" s="21">
        <v>0</v>
      </c>
      <c r="E33" s="22">
        <v>0</v>
      </c>
      <c r="F33" s="23">
        <f t="shared" si="0"/>
        <v>752</v>
      </c>
      <c r="G33" s="24">
        <v>1</v>
      </c>
      <c r="H33" s="21">
        <v>0</v>
      </c>
      <c r="I33" s="21">
        <v>162</v>
      </c>
      <c r="J33" s="21">
        <v>112</v>
      </c>
      <c r="K33" s="22">
        <v>168</v>
      </c>
      <c r="L33" s="25">
        <f t="shared" si="1"/>
        <v>443</v>
      </c>
      <c r="M33" s="46">
        <f t="shared" si="2"/>
        <v>309</v>
      </c>
      <c r="N33" s="41"/>
    </row>
    <row r="34" spans="1:14" ht="15.75" x14ac:dyDescent="0.25">
      <c r="A34" s="19" t="s">
        <v>66</v>
      </c>
      <c r="B34" s="20">
        <v>60</v>
      </c>
      <c r="C34" s="21">
        <v>127</v>
      </c>
      <c r="D34" s="21">
        <v>6</v>
      </c>
      <c r="E34" s="22">
        <v>0</v>
      </c>
      <c r="F34" s="23">
        <f t="shared" si="0"/>
        <v>193</v>
      </c>
      <c r="G34" s="24">
        <v>1</v>
      </c>
      <c r="H34" s="21">
        <v>21</v>
      </c>
      <c r="I34" s="21">
        <v>41</v>
      </c>
      <c r="J34" s="21">
        <v>32</v>
      </c>
      <c r="K34" s="22">
        <v>31</v>
      </c>
      <c r="L34" s="25">
        <f t="shared" si="1"/>
        <v>126</v>
      </c>
      <c r="M34" s="46">
        <f t="shared" si="2"/>
        <v>67</v>
      </c>
      <c r="N34" s="41"/>
    </row>
    <row r="35" spans="1:14" ht="15.75" x14ac:dyDescent="0.25">
      <c r="A35" s="19" t="s">
        <v>67</v>
      </c>
      <c r="B35" s="20">
        <v>59</v>
      </c>
      <c r="C35" s="24">
        <v>86</v>
      </c>
      <c r="D35" s="24">
        <v>3</v>
      </c>
      <c r="E35" s="26">
        <v>0</v>
      </c>
      <c r="F35" s="23">
        <f t="shared" si="0"/>
        <v>148</v>
      </c>
      <c r="G35" s="24">
        <v>3</v>
      </c>
      <c r="H35" s="24">
        <v>5</v>
      </c>
      <c r="I35" s="24">
        <v>39</v>
      </c>
      <c r="J35" s="24">
        <v>22</v>
      </c>
      <c r="K35" s="26">
        <v>18</v>
      </c>
      <c r="L35" s="25">
        <f t="shared" si="1"/>
        <v>87</v>
      </c>
      <c r="M35" s="46">
        <f t="shared" si="2"/>
        <v>61</v>
      </c>
      <c r="N35" s="41"/>
    </row>
    <row r="36" spans="1:14" ht="15.75" x14ac:dyDescent="0.25">
      <c r="A36" s="19" t="s">
        <v>68</v>
      </c>
      <c r="B36" s="20">
        <v>76</v>
      </c>
      <c r="C36" s="24">
        <v>93</v>
      </c>
      <c r="D36" s="24">
        <v>0</v>
      </c>
      <c r="E36" s="26">
        <v>0</v>
      </c>
      <c r="F36" s="23">
        <f t="shared" si="0"/>
        <v>169</v>
      </c>
      <c r="G36" s="24">
        <v>1</v>
      </c>
      <c r="H36" s="24">
        <v>16</v>
      </c>
      <c r="I36" s="24">
        <v>35</v>
      </c>
      <c r="J36" s="24">
        <v>32</v>
      </c>
      <c r="K36" s="26">
        <v>27</v>
      </c>
      <c r="L36" s="25">
        <f t="shared" si="1"/>
        <v>111</v>
      </c>
      <c r="M36" s="46">
        <f t="shared" si="2"/>
        <v>58</v>
      </c>
      <c r="N36" s="41"/>
    </row>
    <row r="37" spans="1:14" ht="15.75" x14ac:dyDescent="0.25">
      <c r="A37" s="19" t="s">
        <v>69</v>
      </c>
      <c r="B37" s="20">
        <v>397</v>
      </c>
      <c r="C37" s="24">
        <v>75</v>
      </c>
      <c r="D37" s="24">
        <v>0</v>
      </c>
      <c r="E37" s="26">
        <v>0</v>
      </c>
      <c r="F37" s="23">
        <f t="shared" si="0"/>
        <v>472</v>
      </c>
      <c r="G37" s="24">
        <v>0</v>
      </c>
      <c r="H37" s="24">
        <v>0</v>
      </c>
      <c r="I37" s="24">
        <v>18</v>
      </c>
      <c r="J37" s="24">
        <v>16</v>
      </c>
      <c r="K37" s="26">
        <v>14</v>
      </c>
      <c r="L37" s="25">
        <f t="shared" si="1"/>
        <v>48</v>
      </c>
      <c r="M37" s="46">
        <f t="shared" si="2"/>
        <v>424</v>
      </c>
      <c r="N37" s="41"/>
    </row>
    <row r="38" spans="1:14" ht="15.75" x14ac:dyDescent="0.25">
      <c r="A38" s="19" t="s">
        <v>70</v>
      </c>
      <c r="B38" s="20">
        <v>47</v>
      </c>
      <c r="C38" s="21">
        <v>20</v>
      </c>
      <c r="D38" s="21">
        <v>5</v>
      </c>
      <c r="E38" s="22">
        <v>0</v>
      </c>
      <c r="F38" s="23">
        <f t="shared" si="0"/>
        <v>72</v>
      </c>
      <c r="G38" s="24">
        <v>0</v>
      </c>
      <c r="H38" s="21">
        <v>0</v>
      </c>
      <c r="I38" s="21">
        <v>5</v>
      </c>
      <c r="J38" s="21">
        <v>8</v>
      </c>
      <c r="K38" s="22">
        <v>8</v>
      </c>
      <c r="L38" s="25">
        <f t="shared" si="1"/>
        <v>21</v>
      </c>
      <c r="M38" s="46">
        <f t="shared" si="2"/>
        <v>51</v>
      </c>
      <c r="N38" s="41"/>
    </row>
    <row r="39" spans="1:14" ht="15.75" x14ac:dyDescent="0.25">
      <c r="A39" s="19" t="s">
        <v>71</v>
      </c>
      <c r="B39" s="20">
        <v>111</v>
      </c>
      <c r="C39" s="21">
        <v>114</v>
      </c>
      <c r="D39" s="21">
        <v>0</v>
      </c>
      <c r="E39" s="22">
        <v>1</v>
      </c>
      <c r="F39" s="23">
        <f t="shared" si="0"/>
        <v>226</v>
      </c>
      <c r="G39" s="24">
        <v>0</v>
      </c>
      <c r="H39" s="21">
        <v>0</v>
      </c>
      <c r="I39" s="21">
        <v>50</v>
      </c>
      <c r="J39" s="21">
        <v>51</v>
      </c>
      <c r="K39" s="22">
        <v>52</v>
      </c>
      <c r="L39" s="25">
        <f t="shared" si="1"/>
        <v>153</v>
      </c>
      <c r="M39" s="46">
        <f t="shared" si="2"/>
        <v>73</v>
      </c>
      <c r="N39" s="41"/>
    </row>
    <row r="40" spans="1:14" ht="15.75" x14ac:dyDescent="0.25">
      <c r="A40" s="19" t="s">
        <v>72</v>
      </c>
      <c r="B40" s="20">
        <v>1968</v>
      </c>
      <c r="C40" s="21">
        <v>460</v>
      </c>
      <c r="D40" s="21">
        <v>12</v>
      </c>
      <c r="E40" s="22">
        <v>11</v>
      </c>
      <c r="F40" s="23">
        <f t="shared" si="0"/>
        <v>2451</v>
      </c>
      <c r="G40" s="24">
        <v>2</v>
      </c>
      <c r="H40" s="21">
        <v>1</v>
      </c>
      <c r="I40" s="21">
        <v>84</v>
      </c>
      <c r="J40" s="21">
        <v>108</v>
      </c>
      <c r="K40" s="22">
        <v>29</v>
      </c>
      <c r="L40" s="25">
        <f t="shared" si="1"/>
        <v>224</v>
      </c>
      <c r="M40" s="46">
        <f t="shared" si="2"/>
        <v>2227</v>
      </c>
      <c r="N40" s="41"/>
    </row>
    <row r="41" spans="1:14" ht="15.75" x14ac:dyDescent="0.25">
      <c r="A41" s="19" t="s">
        <v>73</v>
      </c>
      <c r="B41" s="20">
        <v>214</v>
      </c>
      <c r="C41" s="21">
        <v>133</v>
      </c>
      <c r="D41" s="21">
        <v>0</v>
      </c>
      <c r="E41" s="22">
        <v>1</v>
      </c>
      <c r="F41" s="23">
        <f t="shared" si="0"/>
        <v>348</v>
      </c>
      <c r="G41" s="24">
        <v>1</v>
      </c>
      <c r="H41" s="21">
        <v>17</v>
      </c>
      <c r="I41" s="21">
        <v>38</v>
      </c>
      <c r="J41" s="21">
        <v>43</v>
      </c>
      <c r="K41" s="22">
        <v>38</v>
      </c>
      <c r="L41" s="25">
        <f t="shared" si="1"/>
        <v>137</v>
      </c>
      <c r="M41" s="46">
        <f t="shared" si="2"/>
        <v>211</v>
      </c>
      <c r="N41" s="41"/>
    </row>
    <row r="42" spans="1:14" ht="15.75" x14ac:dyDescent="0.25">
      <c r="A42" s="19" t="s">
        <v>74</v>
      </c>
      <c r="B42" s="20">
        <v>369</v>
      </c>
      <c r="C42" s="24">
        <v>45</v>
      </c>
      <c r="D42" s="24">
        <v>11</v>
      </c>
      <c r="E42" s="26">
        <v>0</v>
      </c>
      <c r="F42" s="23">
        <f t="shared" si="0"/>
        <v>425</v>
      </c>
      <c r="G42" s="24">
        <v>0</v>
      </c>
      <c r="H42" s="24">
        <v>6</v>
      </c>
      <c r="I42" s="24">
        <v>31</v>
      </c>
      <c r="J42" s="24">
        <v>19</v>
      </c>
      <c r="K42" s="26">
        <v>2</v>
      </c>
      <c r="L42" s="25">
        <f t="shared" si="1"/>
        <v>58</v>
      </c>
      <c r="M42" s="46">
        <f t="shared" si="2"/>
        <v>367</v>
      </c>
      <c r="N42" s="41"/>
    </row>
    <row r="43" spans="1:14" ht="15.75" x14ac:dyDescent="0.25">
      <c r="A43" s="19" t="s">
        <v>75</v>
      </c>
      <c r="B43" s="28">
        <v>96</v>
      </c>
      <c r="C43" s="31">
        <v>56</v>
      </c>
      <c r="D43" s="31">
        <v>3</v>
      </c>
      <c r="E43" s="32">
        <v>0</v>
      </c>
      <c r="F43" s="23">
        <f t="shared" si="0"/>
        <v>155</v>
      </c>
      <c r="G43" s="31">
        <v>2</v>
      </c>
      <c r="H43" s="31">
        <v>8</v>
      </c>
      <c r="I43" s="31">
        <v>20</v>
      </c>
      <c r="J43" s="31">
        <v>15</v>
      </c>
      <c r="K43" s="32">
        <v>14</v>
      </c>
      <c r="L43" s="25">
        <f t="shared" si="1"/>
        <v>59</v>
      </c>
      <c r="M43" s="46">
        <f t="shared" si="2"/>
        <v>96</v>
      </c>
      <c r="N43" s="41"/>
    </row>
    <row r="44" spans="1:14" ht="15.75" x14ac:dyDescent="0.25">
      <c r="A44" s="19" t="s">
        <v>76</v>
      </c>
      <c r="B44" s="20">
        <v>127</v>
      </c>
      <c r="C44" s="21">
        <v>79</v>
      </c>
      <c r="D44" s="21">
        <v>10</v>
      </c>
      <c r="E44" s="22">
        <v>0</v>
      </c>
      <c r="F44" s="23">
        <f t="shared" si="0"/>
        <v>216</v>
      </c>
      <c r="G44" s="24">
        <v>1</v>
      </c>
      <c r="H44" s="21">
        <v>2</v>
      </c>
      <c r="I44" s="21">
        <v>20</v>
      </c>
      <c r="J44" s="21">
        <v>29</v>
      </c>
      <c r="K44" s="22">
        <v>30</v>
      </c>
      <c r="L44" s="25">
        <f t="shared" si="1"/>
        <v>82</v>
      </c>
      <c r="M44" s="46">
        <f t="shared" si="2"/>
        <v>134</v>
      </c>
      <c r="N44" s="41"/>
    </row>
    <row r="45" spans="1:14" ht="15.75" x14ac:dyDescent="0.25">
      <c r="A45" s="19" t="s">
        <v>77</v>
      </c>
      <c r="B45" s="20">
        <v>334</v>
      </c>
      <c r="C45" s="21">
        <v>75</v>
      </c>
      <c r="D45" s="21">
        <v>0</v>
      </c>
      <c r="E45" s="22">
        <v>10</v>
      </c>
      <c r="F45" s="23">
        <f t="shared" si="0"/>
        <v>419</v>
      </c>
      <c r="G45" s="24">
        <v>0</v>
      </c>
      <c r="H45" s="21">
        <v>0</v>
      </c>
      <c r="I45" s="21">
        <v>26</v>
      </c>
      <c r="J45" s="21">
        <v>24</v>
      </c>
      <c r="K45" s="22">
        <v>3</v>
      </c>
      <c r="L45" s="25">
        <f t="shared" si="1"/>
        <v>53</v>
      </c>
      <c r="M45" s="46">
        <f t="shared" si="2"/>
        <v>366</v>
      </c>
      <c r="N45" s="41"/>
    </row>
    <row r="46" spans="1:14" ht="15.75" x14ac:dyDescent="0.25">
      <c r="A46" s="19" t="s">
        <v>78</v>
      </c>
      <c r="B46" s="20">
        <v>287</v>
      </c>
      <c r="C46" s="21">
        <v>105</v>
      </c>
      <c r="D46" s="21">
        <v>4</v>
      </c>
      <c r="E46" s="22">
        <v>1</v>
      </c>
      <c r="F46" s="23">
        <f t="shared" si="0"/>
        <v>397</v>
      </c>
      <c r="G46" s="24">
        <v>1</v>
      </c>
      <c r="H46" s="21">
        <v>23</v>
      </c>
      <c r="I46" s="21">
        <v>30</v>
      </c>
      <c r="J46" s="21">
        <v>33</v>
      </c>
      <c r="K46" s="22">
        <v>16</v>
      </c>
      <c r="L46" s="25">
        <f t="shared" si="1"/>
        <v>103</v>
      </c>
      <c r="M46" s="46">
        <f t="shared" si="2"/>
        <v>294</v>
      </c>
      <c r="N46" s="41"/>
    </row>
    <row r="47" spans="1:14" ht="15.75" x14ac:dyDescent="0.25">
      <c r="A47" s="19" t="s">
        <v>79</v>
      </c>
      <c r="B47" s="20">
        <v>451</v>
      </c>
      <c r="C47" s="24">
        <v>957</v>
      </c>
      <c r="D47" s="24">
        <v>65</v>
      </c>
      <c r="E47" s="26">
        <v>44</v>
      </c>
      <c r="F47" s="23">
        <f t="shared" si="0"/>
        <v>1517</v>
      </c>
      <c r="G47" s="24">
        <v>18</v>
      </c>
      <c r="H47" s="24">
        <v>242</v>
      </c>
      <c r="I47" s="24">
        <v>408</v>
      </c>
      <c r="J47" s="24">
        <v>379</v>
      </c>
      <c r="K47" s="26">
        <v>36</v>
      </c>
      <c r="L47" s="25">
        <f t="shared" si="1"/>
        <v>1083</v>
      </c>
      <c r="M47" s="46">
        <f t="shared" si="2"/>
        <v>434</v>
      </c>
      <c r="N47" s="41"/>
    </row>
    <row r="48" spans="1:14" ht="15.75" x14ac:dyDescent="0.25">
      <c r="A48" s="19" t="s">
        <v>80</v>
      </c>
      <c r="B48" s="20">
        <v>275</v>
      </c>
      <c r="C48" s="24">
        <v>138</v>
      </c>
      <c r="D48" s="24">
        <v>0</v>
      </c>
      <c r="E48" s="26">
        <v>1</v>
      </c>
      <c r="F48" s="23">
        <f t="shared" si="0"/>
        <v>414</v>
      </c>
      <c r="G48" s="24">
        <v>0</v>
      </c>
      <c r="H48" s="24">
        <v>0</v>
      </c>
      <c r="I48" s="24">
        <v>43</v>
      </c>
      <c r="J48" s="24">
        <v>35</v>
      </c>
      <c r="K48" s="26">
        <v>35</v>
      </c>
      <c r="L48" s="25">
        <f t="shared" si="1"/>
        <v>113</v>
      </c>
      <c r="M48" s="46">
        <f t="shared" si="2"/>
        <v>301</v>
      </c>
      <c r="N48" s="41"/>
    </row>
    <row r="49" spans="1:14" ht="15.75" x14ac:dyDescent="0.25">
      <c r="A49" s="19" t="s">
        <v>81</v>
      </c>
      <c r="B49" s="20">
        <v>31</v>
      </c>
      <c r="C49" s="24">
        <v>115</v>
      </c>
      <c r="D49" s="24">
        <v>4</v>
      </c>
      <c r="E49" s="26">
        <v>0</v>
      </c>
      <c r="F49" s="23">
        <f t="shared" si="0"/>
        <v>150</v>
      </c>
      <c r="G49" s="24">
        <v>0</v>
      </c>
      <c r="H49" s="24">
        <v>0</v>
      </c>
      <c r="I49" s="24">
        <v>35</v>
      </c>
      <c r="J49" s="24">
        <v>29</v>
      </c>
      <c r="K49" s="26">
        <v>4</v>
      </c>
      <c r="L49" s="25">
        <f t="shared" si="1"/>
        <v>68</v>
      </c>
      <c r="M49" s="46">
        <f t="shared" si="2"/>
        <v>82</v>
      </c>
      <c r="N49" s="41"/>
    </row>
    <row r="50" spans="1:14" ht="15.75" x14ac:dyDescent="0.25">
      <c r="A50" s="19" t="s">
        <v>82</v>
      </c>
      <c r="B50" s="20">
        <v>404</v>
      </c>
      <c r="C50" s="24">
        <v>137</v>
      </c>
      <c r="D50" s="24">
        <v>8</v>
      </c>
      <c r="E50" s="26">
        <v>2</v>
      </c>
      <c r="F50" s="23">
        <f t="shared" si="0"/>
        <v>551</v>
      </c>
      <c r="G50" s="24">
        <v>1</v>
      </c>
      <c r="H50" s="24">
        <v>3</v>
      </c>
      <c r="I50" s="24">
        <v>53</v>
      </c>
      <c r="J50" s="24">
        <v>25</v>
      </c>
      <c r="K50" s="26">
        <v>12</v>
      </c>
      <c r="L50" s="25">
        <f t="shared" si="1"/>
        <v>94</v>
      </c>
      <c r="M50" s="46">
        <f t="shared" si="2"/>
        <v>457</v>
      </c>
      <c r="N50" s="41"/>
    </row>
    <row r="51" spans="1:14" ht="15.75" x14ac:dyDescent="0.25">
      <c r="A51" s="19" t="s">
        <v>83</v>
      </c>
      <c r="B51" s="20">
        <v>209</v>
      </c>
      <c r="C51" s="24">
        <v>20</v>
      </c>
      <c r="D51" s="24">
        <v>3</v>
      </c>
      <c r="E51" s="26">
        <v>0</v>
      </c>
      <c r="F51" s="23">
        <f t="shared" si="0"/>
        <v>232</v>
      </c>
      <c r="G51" s="24">
        <v>1</v>
      </c>
      <c r="H51" s="24">
        <v>1</v>
      </c>
      <c r="I51" s="24">
        <v>13</v>
      </c>
      <c r="J51" s="24">
        <v>3</v>
      </c>
      <c r="K51" s="26">
        <v>26</v>
      </c>
      <c r="L51" s="25">
        <f t="shared" si="1"/>
        <v>44</v>
      </c>
      <c r="M51" s="46">
        <f t="shared" si="2"/>
        <v>188</v>
      </c>
      <c r="N51" s="41"/>
    </row>
    <row r="52" spans="1:14" ht="15.75" x14ac:dyDescent="0.25">
      <c r="A52" s="19" t="s">
        <v>84</v>
      </c>
      <c r="B52" s="20">
        <v>224</v>
      </c>
      <c r="C52" s="24">
        <v>112</v>
      </c>
      <c r="D52" s="24">
        <v>5</v>
      </c>
      <c r="E52" s="26">
        <v>0</v>
      </c>
      <c r="F52" s="23">
        <f t="shared" si="0"/>
        <v>341</v>
      </c>
      <c r="G52" s="24">
        <v>0</v>
      </c>
      <c r="H52" s="24">
        <v>22</v>
      </c>
      <c r="I52" s="24">
        <v>24</v>
      </c>
      <c r="J52" s="24">
        <v>23</v>
      </c>
      <c r="K52" s="26">
        <v>6</v>
      </c>
      <c r="L52" s="25">
        <f t="shared" si="1"/>
        <v>75</v>
      </c>
      <c r="M52" s="46">
        <f t="shared" si="2"/>
        <v>266</v>
      </c>
      <c r="N52" s="41"/>
    </row>
    <row r="53" spans="1:14" ht="15.75" x14ac:dyDescent="0.25">
      <c r="A53" s="19" t="s">
        <v>85</v>
      </c>
      <c r="B53" s="20">
        <v>124</v>
      </c>
      <c r="C53" s="21">
        <v>87</v>
      </c>
      <c r="D53" s="21">
        <v>0</v>
      </c>
      <c r="E53" s="22">
        <v>1</v>
      </c>
      <c r="F53" s="23">
        <f t="shared" si="0"/>
        <v>212</v>
      </c>
      <c r="G53" s="24">
        <v>2</v>
      </c>
      <c r="H53" s="21">
        <v>0</v>
      </c>
      <c r="I53" s="21">
        <v>34</v>
      </c>
      <c r="J53" s="21">
        <v>6</v>
      </c>
      <c r="K53" s="22">
        <v>17</v>
      </c>
      <c r="L53" s="25">
        <f t="shared" si="1"/>
        <v>59</v>
      </c>
      <c r="M53" s="46">
        <f t="shared" si="2"/>
        <v>153</v>
      </c>
      <c r="N53" s="41"/>
    </row>
    <row r="54" spans="1:14" ht="16.5" thickBot="1" x14ac:dyDescent="0.3">
      <c r="A54" s="33" t="s">
        <v>86</v>
      </c>
      <c r="B54" s="44">
        <v>299</v>
      </c>
      <c r="C54" s="34">
        <v>81</v>
      </c>
      <c r="D54" s="34">
        <v>0</v>
      </c>
      <c r="E54" s="35">
        <v>0</v>
      </c>
      <c r="F54" s="36">
        <f t="shared" si="0"/>
        <v>380</v>
      </c>
      <c r="G54" s="37">
        <v>1</v>
      </c>
      <c r="H54" s="34">
        <v>0</v>
      </c>
      <c r="I54" s="34">
        <v>17</v>
      </c>
      <c r="J54" s="34">
        <v>17</v>
      </c>
      <c r="K54" s="35">
        <v>8</v>
      </c>
      <c r="L54" s="38">
        <f t="shared" si="1"/>
        <v>43</v>
      </c>
      <c r="M54" s="47">
        <f t="shared" si="2"/>
        <v>337</v>
      </c>
      <c r="N54" s="41"/>
    </row>
    <row r="55" spans="1:14" ht="31.5" thickTop="1" thickBot="1" x14ac:dyDescent="0.3">
      <c r="A55" s="39" t="s">
        <v>87</v>
      </c>
      <c r="B55" s="40">
        <f>SUM(B5:B54)</f>
        <v>11706</v>
      </c>
      <c r="C55" s="40">
        <f t="shared" ref="C55:E55" si="3">SUM(C5:C54)</f>
        <v>6712</v>
      </c>
      <c r="D55" s="40">
        <f t="shared" si="3"/>
        <v>188</v>
      </c>
      <c r="E55" s="40">
        <f t="shared" si="3"/>
        <v>93</v>
      </c>
      <c r="F55" s="40">
        <f>SUM(B55:E55)</f>
        <v>18699</v>
      </c>
      <c r="G55" s="40">
        <f>SUM(G5:G54)</f>
        <v>98</v>
      </c>
      <c r="H55" s="40">
        <f t="shared" ref="H55:K55" si="4">SUM(H5:H54)</f>
        <v>881</v>
      </c>
      <c r="I55" s="40">
        <f t="shared" si="4"/>
        <v>2395</v>
      </c>
      <c r="J55" s="40">
        <f t="shared" si="4"/>
        <v>1799</v>
      </c>
      <c r="K55" s="40">
        <f t="shared" si="4"/>
        <v>1245</v>
      </c>
      <c r="L55" s="40">
        <f>SUM(G55:K55)</f>
        <v>6418</v>
      </c>
      <c r="M55" s="40">
        <f>F55-L55</f>
        <v>12281</v>
      </c>
    </row>
  </sheetData>
  <pageMargins left="0.7" right="0.7" top="0.75" bottom="0.75" header="0.3" footer="0.3"/>
  <pageSetup scale="72" fitToHeight="0" orientation="landscape" r:id="rId1"/>
  <ignoredErrors>
    <ignoredError sqref="L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Statewide Summary</vt:lpstr>
      <vt:lpstr>'Statewide Summary'!Print_Titles</vt:lpstr>
    </vt:vector>
  </TitlesOfParts>
  <Company>NCAOC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A. Willis</dc:creator>
  <cp:lastModifiedBy>Robert A. Willis</cp:lastModifiedBy>
  <cp:lastPrinted>2015-08-12T14:14:50Z</cp:lastPrinted>
  <dcterms:created xsi:type="dcterms:W3CDTF">2015-08-07T14:29:41Z</dcterms:created>
  <dcterms:modified xsi:type="dcterms:W3CDTF">2015-08-19T18:52:51Z</dcterms:modified>
</cp:coreProperties>
</file>