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F359" lockStructure="1"/>
  <bookViews>
    <workbookView xWindow="360" yWindow="120" windowWidth="11985" windowHeight="9990"/>
  </bookViews>
  <sheets>
    <sheet name="Instructions" sheetId="5" r:id="rId1"/>
    <sheet name="(A) Business Requirements" sheetId="2" r:id="rId2"/>
    <sheet name="(B) Technical Requirements" sheetId="1" r:id="rId3"/>
    <sheet name="(C) UseCase Requirements" sheetId="3" r:id="rId4"/>
    <sheet name="(D) State Use Only" sheetId="4" r:id="rId5"/>
    <sheet name="(E) System UseCase 1.01" sheetId="6" r:id="rId6"/>
    <sheet name="(F) System UseCase 2.01" sheetId="7" r:id="rId7"/>
    <sheet name="(G) System UseCase 2.02" sheetId="8" r:id="rId8"/>
    <sheet name="(H) System UseCase 3.01" sheetId="9" r:id="rId9"/>
    <sheet name="(I) System UseCase 3.02" sheetId="10" r:id="rId10"/>
    <sheet name="(J) System UseCase 4.01" sheetId="11" r:id="rId11"/>
    <sheet name="(K) System UseCase 4.02" sheetId="12" r:id="rId12"/>
    <sheet name="(L) System UseCase 5.01" sheetId="13" r:id="rId13"/>
    <sheet name="(M) System UseCase 5.02" sheetId="14" r:id="rId14"/>
    <sheet name="(N) System UseCase 6.01" sheetId="15" r:id="rId15"/>
    <sheet name="(O) System UseCase 6.02" sheetId="16" r:id="rId16"/>
    <sheet name="(P) System UseCase 6.03" sheetId="17" r:id="rId17"/>
    <sheet name="(Q) System UseCase 6.04" sheetId="18" r:id="rId18"/>
    <sheet name="(R) System UseCase 6.05" sheetId="19" r:id="rId19"/>
    <sheet name="(S) System UseCase 6.06" sheetId="20" r:id="rId20"/>
  </sheets>
  <definedNames>
    <definedName name="_xlnm._FilterDatabase" localSheetId="1" hidden="1">'(A) Business Requirements'!$E$4:$E$186</definedName>
    <definedName name="_xlnm._FilterDatabase" localSheetId="2" hidden="1">'(B) Technical Requirements'!$E$4:$E$123</definedName>
  </definedNames>
  <calcPr calcId="145621"/>
</workbook>
</file>

<file path=xl/calcChain.xml><?xml version="1.0" encoding="utf-8"?>
<calcChain xmlns="http://schemas.openxmlformats.org/spreadsheetml/2006/main">
  <c r="G55" i="3" l="1"/>
  <c r="F22" i="3"/>
  <c r="F7" i="3"/>
  <c r="F8" i="3"/>
  <c r="F9" i="3"/>
  <c r="F10" i="3"/>
  <c r="H10" i="3" s="1"/>
  <c r="I10" i="3" s="1"/>
  <c r="J10" i="3" s="1"/>
  <c r="F11" i="3"/>
  <c r="F12" i="3"/>
  <c r="H12" i="3" s="1"/>
  <c r="I12" i="3" s="1"/>
  <c r="J12" i="3" s="1"/>
  <c r="F13" i="3"/>
  <c r="F14" i="3"/>
  <c r="F15" i="3"/>
  <c r="F16" i="3"/>
  <c r="H16" i="3" s="1"/>
  <c r="I16" i="3" s="1"/>
  <c r="J16" i="3" s="1"/>
  <c r="F17" i="3"/>
  <c r="H17" i="3" s="1"/>
  <c r="I17" i="3" s="1"/>
  <c r="J17" i="3" s="1"/>
  <c r="F18" i="3"/>
  <c r="F19" i="3"/>
  <c r="F20" i="3"/>
  <c r="F21" i="3"/>
  <c r="F23" i="3"/>
  <c r="H23" i="3" s="1"/>
  <c r="I23" i="3" s="1"/>
  <c r="J23" i="3" s="1"/>
  <c r="F24" i="3"/>
  <c r="F25" i="3"/>
  <c r="F26" i="3"/>
  <c r="F27" i="3"/>
  <c r="F28" i="3"/>
  <c r="F29" i="3"/>
  <c r="F31" i="3"/>
  <c r="F32" i="3"/>
  <c r="F33" i="3"/>
  <c r="F34" i="3"/>
  <c r="F35" i="3"/>
  <c r="F36" i="3"/>
  <c r="F37" i="3"/>
  <c r="H37" i="3" s="1"/>
  <c r="I37" i="3" s="1"/>
  <c r="J37" i="3" s="1"/>
  <c r="F38" i="3"/>
  <c r="H38" i="3" s="1"/>
  <c r="I38" i="3" s="1"/>
  <c r="J38" i="3" s="1"/>
  <c r="F39" i="3"/>
  <c r="H39" i="3" s="1"/>
  <c r="I39" i="3" s="1"/>
  <c r="J39" i="3" s="1"/>
  <c r="F40" i="3"/>
  <c r="H40" i="3" s="1"/>
  <c r="I40" i="3" s="1"/>
  <c r="J40" i="3" s="1"/>
  <c r="F42" i="3"/>
  <c r="F43" i="3"/>
  <c r="F44" i="3"/>
  <c r="F45" i="3"/>
  <c r="F46" i="3"/>
  <c r="F47" i="3"/>
  <c r="F48" i="3"/>
  <c r="F49" i="3"/>
  <c r="F50" i="3"/>
  <c r="F51" i="3"/>
  <c r="F52" i="3"/>
  <c r="F53" i="3"/>
  <c r="F54" i="3"/>
  <c r="H54" i="3" s="1"/>
  <c r="I54" i="3" s="1"/>
  <c r="J54" i="3" s="1"/>
  <c r="F55" i="3"/>
  <c r="F56" i="3"/>
  <c r="H56" i="3" s="1"/>
  <c r="I56" i="3" s="1"/>
  <c r="J56" i="3" s="1"/>
  <c r="F57" i="3"/>
  <c r="F59" i="3"/>
  <c r="F60" i="3"/>
  <c r="F61" i="3"/>
  <c r="F62" i="3"/>
  <c r="F63" i="3"/>
  <c r="F64" i="3"/>
  <c r="F65" i="3"/>
  <c r="F66" i="3"/>
  <c r="F67" i="3"/>
  <c r="F68" i="3"/>
  <c r="F69" i="3"/>
  <c r="F70" i="3"/>
  <c r="F71" i="3"/>
  <c r="F72" i="3"/>
  <c r="F73" i="3"/>
  <c r="F74" i="3"/>
  <c r="F75" i="3"/>
  <c r="F77" i="3"/>
  <c r="F78" i="3"/>
  <c r="F79" i="3"/>
  <c r="F80" i="3"/>
  <c r="F81" i="3"/>
  <c r="F82" i="3"/>
  <c r="F83" i="3"/>
  <c r="F84" i="3"/>
  <c r="F85" i="3"/>
  <c r="F86" i="3"/>
  <c r="F87" i="3"/>
  <c r="F88" i="3"/>
  <c r="F89" i="3"/>
  <c r="F90" i="3"/>
  <c r="F91" i="3"/>
  <c r="F92" i="3"/>
  <c r="F93" i="3"/>
  <c r="F94" i="3"/>
  <c r="F95" i="3"/>
  <c r="F96" i="3"/>
  <c r="F97" i="3"/>
  <c r="F98" i="3"/>
  <c r="F99" i="3"/>
  <c r="F100" i="3"/>
  <c r="F101" i="3"/>
  <c r="F102" i="3"/>
  <c r="F103" i="3"/>
  <c r="F104" i="3"/>
  <c r="F106" i="3"/>
  <c r="F107" i="3"/>
  <c r="F108" i="3"/>
  <c r="F109" i="3"/>
  <c r="F110" i="3"/>
  <c r="F111" i="3"/>
  <c r="F112" i="3"/>
  <c r="F113" i="3"/>
  <c r="F114" i="3"/>
  <c r="F115" i="3"/>
  <c r="F116" i="3"/>
  <c r="F117" i="3"/>
  <c r="F118" i="3"/>
  <c r="F119" i="3"/>
  <c r="F120" i="3"/>
  <c r="F121" i="3"/>
  <c r="F122" i="3"/>
  <c r="F123" i="3"/>
  <c r="F124" i="3"/>
  <c r="F125" i="3"/>
  <c r="F126" i="3"/>
  <c r="H18" i="3"/>
  <c r="I18" i="3" s="1"/>
  <c r="J18" i="3" s="1"/>
  <c r="H19" i="3"/>
  <c r="I19" i="3" s="1"/>
  <c r="J19" i="3" s="1"/>
  <c r="H20" i="3"/>
  <c r="I20" i="3" s="1"/>
  <c r="J20" i="3" s="1"/>
  <c r="H21" i="3"/>
  <c r="I21" i="3" s="1"/>
  <c r="J21" i="3" s="1"/>
  <c r="H22" i="3"/>
  <c r="I22" i="3" s="1"/>
  <c r="J22" i="3" s="1"/>
  <c r="H24" i="3"/>
  <c r="I24" i="3" s="1"/>
  <c r="J24" i="3" s="1"/>
  <c r="H25" i="3"/>
  <c r="I25" i="3" s="1"/>
  <c r="J25" i="3" s="1"/>
  <c r="H26" i="3"/>
  <c r="I26" i="3" s="1"/>
  <c r="J26" i="3" s="1"/>
  <c r="H27" i="3"/>
  <c r="I27" i="3" s="1"/>
  <c r="J27" i="3" s="1"/>
  <c r="H28" i="3"/>
  <c r="I28" i="3" s="1"/>
  <c r="J28" i="3" s="1"/>
  <c r="H29" i="3"/>
  <c r="I29" i="3" s="1"/>
  <c r="J29" i="3" s="1"/>
  <c r="H31" i="3"/>
  <c r="I31" i="3" s="1"/>
  <c r="J31" i="3" s="1"/>
  <c r="H32" i="3"/>
  <c r="I32" i="3" s="1"/>
  <c r="J32" i="3" s="1"/>
  <c r="H33" i="3"/>
  <c r="I33" i="3" s="1"/>
  <c r="J33" i="3" s="1"/>
  <c r="H34" i="3"/>
  <c r="I34" i="3" s="1"/>
  <c r="J34" i="3" s="1"/>
  <c r="H35" i="3"/>
  <c r="I35" i="3" s="1"/>
  <c r="J35" i="3" s="1"/>
  <c r="H36" i="3"/>
  <c r="I36" i="3" s="1"/>
  <c r="J36" i="3" s="1"/>
  <c r="H42" i="3"/>
  <c r="I42" i="3" s="1"/>
  <c r="J42" i="3" s="1"/>
  <c r="H43" i="3"/>
  <c r="I43" i="3" s="1"/>
  <c r="J43" i="3" s="1"/>
  <c r="H44" i="3"/>
  <c r="I44" i="3" s="1"/>
  <c r="J44" i="3" s="1"/>
  <c r="H45" i="3"/>
  <c r="I45" i="3" s="1"/>
  <c r="J45" i="3" s="1"/>
  <c r="H46" i="3"/>
  <c r="I46" i="3" s="1"/>
  <c r="J46" i="3" s="1"/>
  <c r="H47" i="3"/>
  <c r="I47" i="3" s="1"/>
  <c r="J47" i="3" s="1"/>
  <c r="H48" i="3"/>
  <c r="I48" i="3" s="1"/>
  <c r="J48" i="3" s="1"/>
  <c r="H49" i="3"/>
  <c r="I49" i="3" s="1"/>
  <c r="J49" i="3" s="1"/>
  <c r="H50" i="3"/>
  <c r="I50" i="3" s="1"/>
  <c r="J50" i="3" s="1"/>
  <c r="H51" i="3"/>
  <c r="I51" i="3" s="1"/>
  <c r="J51" i="3" s="1"/>
  <c r="H52" i="3"/>
  <c r="I52" i="3" s="1"/>
  <c r="J52" i="3" s="1"/>
  <c r="H57" i="3"/>
  <c r="I57" i="3" s="1"/>
  <c r="J57" i="3" s="1"/>
  <c r="H59" i="3"/>
  <c r="I59" i="3" s="1"/>
  <c r="J59" i="3" s="1"/>
  <c r="H60" i="3"/>
  <c r="I60" i="3" s="1"/>
  <c r="J60" i="3" s="1"/>
  <c r="H61" i="3"/>
  <c r="I61" i="3" s="1"/>
  <c r="J61" i="3" s="1"/>
  <c r="H62" i="3"/>
  <c r="I62" i="3" s="1"/>
  <c r="J62" i="3" s="1"/>
  <c r="H63" i="3"/>
  <c r="I63" i="3" s="1"/>
  <c r="J63" i="3" s="1"/>
  <c r="H64" i="3"/>
  <c r="I64" i="3" s="1"/>
  <c r="J64" i="3" s="1"/>
  <c r="H65" i="3"/>
  <c r="I65" i="3" s="1"/>
  <c r="J65" i="3" s="1"/>
  <c r="H66" i="3"/>
  <c r="I66" i="3" s="1"/>
  <c r="J66" i="3" s="1"/>
  <c r="H67" i="3"/>
  <c r="I67" i="3" s="1"/>
  <c r="J67" i="3" s="1"/>
  <c r="H68" i="3"/>
  <c r="I68" i="3" s="1"/>
  <c r="J68" i="3" s="1"/>
  <c r="H69" i="3"/>
  <c r="I69" i="3" s="1"/>
  <c r="J69" i="3" s="1"/>
  <c r="H70" i="3"/>
  <c r="I70" i="3" s="1"/>
  <c r="J70" i="3" s="1"/>
  <c r="H71" i="3"/>
  <c r="I71" i="3" s="1"/>
  <c r="J71" i="3" s="1"/>
  <c r="H72" i="3"/>
  <c r="I72" i="3" s="1"/>
  <c r="J72" i="3" s="1"/>
  <c r="H73" i="3"/>
  <c r="I73" i="3" s="1"/>
  <c r="J73" i="3" s="1"/>
  <c r="H74" i="3"/>
  <c r="I74" i="3" s="1"/>
  <c r="J74" i="3" s="1"/>
  <c r="H75" i="3"/>
  <c r="I75" i="3" s="1"/>
  <c r="J75" i="3" s="1"/>
  <c r="H77" i="3"/>
  <c r="I77" i="3" s="1"/>
  <c r="J77" i="3" s="1"/>
  <c r="H78" i="3"/>
  <c r="I78" i="3" s="1"/>
  <c r="J78" i="3" s="1"/>
  <c r="H79" i="3"/>
  <c r="I79" i="3" s="1"/>
  <c r="J79" i="3" s="1"/>
  <c r="H80" i="3"/>
  <c r="I80" i="3" s="1"/>
  <c r="J80" i="3" s="1"/>
  <c r="H81" i="3"/>
  <c r="I81" i="3" s="1"/>
  <c r="J81" i="3" s="1"/>
  <c r="H82" i="3"/>
  <c r="I82" i="3" s="1"/>
  <c r="J82" i="3" s="1"/>
  <c r="H83" i="3"/>
  <c r="I83" i="3" s="1"/>
  <c r="J83" i="3" s="1"/>
  <c r="H84" i="3"/>
  <c r="I84" i="3" s="1"/>
  <c r="J84" i="3" s="1"/>
  <c r="H85" i="3"/>
  <c r="I85" i="3" s="1"/>
  <c r="J85" i="3" s="1"/>
  <c r="H86" i="3"/>
  <c r="I86" i="3" s="1"/>
  <c r="J86" i="3" s="1"/>
  <c r="H87" i="3"/>
  <c r="I87" i="3" s="1"/>
  <c r="J87" i="3" s="1"/>
  <c r="H88" i="3"/>
  <c r="I88" i="3" s="1"/>
  <c r="J88" i="3" s="1"/>
  <c r="H89" i="3"/>
  <c r="I89" i="3" s="1"/>
  <c r="J89" i="3" s="1"/>
  <c r="H90" i="3"/>
  <c r="I90" i="3" s="1"/>
  <c r="J90" i="3" s="1"/>
  <c r="H91" i="3"/>
  <c r="I91" i="3" s="1"/>
  <c r="J91" i="3" s="1"/>
  <c r="H92" i="3"/>
  <c r="I92" i="3" s="1"/>
  <c r="J92" i="3" s="1"/>
  <c r="H93" i="3"/>
  <c r="I93" i="3" s="1"/>
  <c r="J93" i="3" s="1"/>
  <c r="H94" i="3"/>
  <c r="I94" i="3" s="1"/>
  <c r="J94" i="3" s="1"/>
  <c r="H95" i="3"/>
  <c r="I95" i="3" s="1"/>
  <c r="J95" i="3" s="1"/>
  <c r="H96" i="3"/>
  <c r="I96" i="3" s="1"/>
  <c r="J96" i="3" s="1"/>
  <c r="H97" i="3"/>
  <c r="I97" i="3" s="1"/>
  <c r="J97" i="3" s="1"/>
  <c r="H98" i="3"/>
  <c r="I98" i="3" s="1"/>
  <c r="J98" i="3" s="1"/>
  <c r="H99" i="3"/>
  <c r="I99" i="3" s="1"/>
  <c r="J99" i="3" s="1"/>
  <c r="H100" i="3"/>
  <c r="I100" i="3" s="1"/>
  <c r="J100" i="3" s="1"/>
  <c r="H101" i="3"/>
  <c r="I101" i="3" s="1"/>
  <c r="J101" i="3" s="1"/>
  <c r="H102" i="3"/>
  <c r="I102" i="3" s="1"/>
  <c r="J102" i="3" s="1"/>
  <c r="H103" i="3"/>
  <c r="I103" i="3" s="1"/>
  <c r="J103" i="3" s="1"/>
  <c r="H104" i="3"/>
  <c r="I104" i="3" s="1"/>
  <c r="J104" i="3" s="1"/>
  <c r="H106" i="3"/>
  <c r="I106" i="3" s="1"/>
  <c r="J106" i="3" s="1"/>
  <c r="H107" i="3"/>
  <c r="I107" i="3" s="1"/>
  <c r="J107" i="3" s="1"/>
  <c r="H108" i="3"/>
  <c r="I108" i="3" s="1"/>
  <c r="J108" i="3" s="1"/>
  <c r="H109" i="3"/>
  <c r="I109" i="3" s="1"/>
  <c r="J109" i="3" s="1"/>
  <c r="H110" i="3"/>
  <c r="I110" i="3" s="1"/>
  <c r="J110" i="3" s="1"/>
  <c r="H111" i="3"/>
  <c r="I111" i="3" s="1"/>
  <c r="J111" i="3" s="1"/>
  <c r="H112" i="3"/>
  <c r="I112" i="3" s="1"/>
  <c r="J112" i="3" s="1"/>
  <c r="H113" i="3"/>
  <c r="I113" i="3" s="1"/>
  <c r="J113" i="3" s="1"/>
  <c r="H114" i="3"/>
  <c r="I114" i="3" s="1"/>
  <c r="J114" i="3" s="1"/>
  <c r="H115" i="3"/>
  <c r="I115" i="3" s="1"/>
  <c r="J115" i="3" s="1"/>
  <c r="H116" i="3"/>
  <c r="I116" i="3" s="1"/>
  <c r="J116" i="3" s="1"/>
  <c r="H117" i="3"/>
  <c r="I117" i="3" s="1"/>
  <c r="J117" i="3" s="1"/>
  <c r="H118" i="3"/>
  <c r="I118" i="3" s="1"/>
  <c r="J118" i="3" s="1"/>
  <c r="H119" i="3"/>
  <c r="I119" i="3" s="1"/>
  <c r="J119" i="3" s="1"/>
  <c r="H120" i="3"/>
  <c r="I120" i="3" s="1"/>
  <c r="J120" i="3" s="1"/>
  <c r="H121" i="3"/>
  <c r="I121" i="3" s="1"/>
  <c r="J121" i="3" s="1"/>
  <c r="H122" i="3"/>
  <c r="I122" i="3" s="1"/>
  <c r="J122" i="3" s="1"/>
  <c r="H123" i="3"/>
  <c r="I123" i="3" s="1"/>
  <c r="J123" i="3" s="1"/>
  <c r="H124" i="3"/>
  <c r="I124" i="3" s="1"/>
  <c r="J124" i="3" s="1"/>
  <c r="H125" i="3"/>
  <c r="I125" i="3" s="1"/>
  <c r="J125" i="3" s="1"/>
  <c r="H126" i="3"/>
  <c r="I126" i="3" s="1"/>
  <c r="J126" i="3" s="1"/>
  <c r="G17" i="3"/>
  <c r="G18" i="3"/>
  <c r="G19" i="3"/>
  <c r="G20" i="3"/>
  <c r="G21" i="3"/>
  <c r="G22" i="3"/>
  <c r="G23" i="3"/>
  <c r="G24" i="3"/>
  <c r="G25" i="3"/>
  <c r="G26" i="3"/>
  <c r="G27" i="3"/>
  <c r="G28" i="3"/>
  <c r="G29" i="3"/>
  <c r="G31" i="3"/>
  <c r="G32" i="3"/>
  <c r="G33" i="3"/>
  <c r="G34" i="3"/>
  <c r="G35" i="3"/>
  <c r="G36" i="3"/>
  <c r="G37" i="3"/>
  <c r="G38" i="3"/>
  <c r="G39" i="3"/>
  <c r="G40" i="3"/>
  <c r="G42" i="3"/>
  <c r="G43" i="3"/>
  <c r="G44" i="3"/>
  <c r="G45" i="3"/>
  <c r="G46" i="3"/>
  <c r="G47" i="3"/>
  <c r="G48" i="3"/>
  <c r="G49" i="3"/>
  <c r="G50" i="3"/>
  <c r="G51" i="3"/>
  <c r="G52" i="3"/>
  <c r="G53" i="3"/>
  <c r="G54" i="3"/>
  <c r="G56" i="3"/>
  <c r="G57" i="3"/>
  <c r="G59" i="3"/>
  <c r="G60" i="3"/>
  <c r="G61" i="3"/>
  <c r="G62" i="3"/>
  <c r="G63" i="3"/>
  <c r="G64" i="3"/>
  <c r="G65" i="3"/>
  <c r="G66" i="3"/>
  <c r="G67" i="3"/>
  <c r="G68" i="3"/>
  <c r="G69" i="3"/>
  <c r="G70" i="3"/>
  <c r="G71" i="3"/>
  <c r="G72" i="3"/>
  <c r="G73" i="3"/>
  <c r="G74" i="3"/>
  <c r="G75" i="3"/>
  <c r="G77" i="3"/>
  <c r="G78" i="3"/>
  <c r="G79" i="3"/>
  <c r="G80" i="3"/>
  <c r="G81" i="3"/>
  <c r="G82" i="3"/>
  <c r="G83" i="3"/>
  <c r="G84" i="3"/>
  <c r="G85" i="3"/>
  <c r="G86" i="3"/>
  <c r="G87" i="3"/>
  <c r="G88" i="3"/>
  <c r="G89" i="3"/>
  <c r="G90" i="3"/>
  <c r="G91" i="3"/>
  <c r="G92" i="3"/>
  <c r="G93" i="3"/>
  <c r="G94" i="3"/>
  <c r="G95" i="3"/>
  <c r="G96" i="3"/>
  <c r="G97" i="3"/>
  <c r="G98" i="3"/>
  <c r="G99" i="3"/>
  <c r="G100" i="3"/>
  <c r="G101" i="3"/>
  <c r="G102" i="3"/>
  <c r="G103" i="3"/>
  <c r="G104" i="3"/>
  <c r="G106" i="3"/>
  <c r="G107" i="3"/>
  <c r="G108" i="3"/>
  <c r="G109" i="3"/>
  <c r="G110" i="3"/>
  <c r="G111" i="3"/>
  <c r="G112" i="3"/>
  <c r="G113" i="3"/>
  <c r="G114" i="3"/>
  <c r="G115" i="3"/>
  <c r="G116" i="3"/>
  <c r="G117" i="3"/>
  <c r="G118" i="3"/>
  <c r="G119" i="3"/>
  <c r="G120" i="3"/>
  <c r="G121" i="3"/>
  <c r="G122" i="3"/>
  <c r="G123" i="3"/>
  <c r="G124" i="3"/>
  <c r="G125" i="3"/>
  <c r="G126" i="3"/>
  <c r="H53" i="3"/>
  <c r="I53" i="3" s="1"/>
  <c r="J53" i="3" s="1"/>
  <c r="H7" i="3"/>
  <c r="I7" i="3" s="1"/>
  <c r="J7" i="3" s="1"/>
  <c r="H14" i="3"/>
  <c r="I14" i="3" s="1"/>
  <c r="J14" i="3" s="1"/>
  <c r="F6" i="3"/>
  <c r="H6" i="3" s="1"/>
  <c r="I6" i="3" s="1"/>
  <c r="J6" i="3" s="1"/>
  <c r="G16" i="3"/>
  <c r="G15" i="3"/>
  <c r="H15" i="3"/>
  <c r="I15" i="3" s="1"/>
  <c r="J15" i="3" s="1"/>
  <c r="G14" i="3"/>
  <c r="G13" i="3"/>
  <c r="H13" i="3" s="1"/>
  <c r="I13" i="3" s="1"/>
  <c r="J13" i="3" s="1"/>
  <c r="G12" i="3"/>
  <c r="G11" i="3"/>
  <c r="H11" i="3"/>
  <c r="I11" i="3" s="1"/>
  <c r="J11" i="3" s="1"/>
  <c r="G10" i="3"/>
  <c r="G9" i="3"/>
  <c r="H8" i="3"/>
  <c r="I8" i="3" s="1"/>
  <c r="J8" i="3" s="1"/>
  <c r="G8" i="3"/>
  <c r="G7" i="3"/>
  <c r="G6" i="3"/>
  <c r="G16" i="1"/>
  <c r="G17" i="1"/>
  <c r="G18" i="1"/>
  <c r="G19" i="1"/>
  <c r="G20" i="1"/>
  <c r="G21" i="1"/>
  <c r="G22" i="1"/>
  <c r="G23" i="1"/>
  <c r="G24" i="1"/>
  <c r="G25" i="1"/>
  <c r="G26" i="1"/>
  <c r="G27" i="1"/>
  <c r="G28" i="1"/>
  <c r="G29" i="1"/>
  <c r="G30" i="1"/>
  <c r="G31" i="1"/>
  <c r="G32" i="1"/>
  <c r="G33" i="1"/>
  <c r="G34" i="1"/>
  <c r="G35" i="1"/>
  <c r="G36" i="1"/>
  <c r="G38" i="1"/>
  <c r="G39" i="1"/>
  <c r="G40" i="1"/>
  <c r="G41" i="1"/>
  <c r="G42" i="1"/>
  <c r="G43" i="1"/>
  <c r="G45" i="1"/>
  <c r="G46" i="1"/>
  <c r="G48" i="1"/>
  <c r="G49" i="1"/>
  <c r="G50" i="1"/>
  <c r="G51" i="1"/>
  <c r="G52" i="1"/>
  <c r="G53" i="1"/>
  <c r="G54" i="1"/>
  <c r="G55" i="1"/>
  <c r="G56" i="1"/>
  <c r="G58" i="1"/>
  <c r="G59" i="1"/>
  <c r="G60" i="1"/>
  <c r="G61" i="1"/>
  <c r="G62" i="1"/>
  <c r="G63" i="1"/>
  <c r="G64" i="1"/>
  <c r="G65" i="1"/>
  <c r="G66" i="1"/>
  <c r="G67" i="1"/>
  <c r="G68" i="1"/>
  <c r="G69" i="1"/>
  <c r="G70" i="1"/>
  <c r="G71" i="1"/>
  <c r="G72" i="1"/>
  <c r="G73" i="1"/>
  <c r="G74" i="1"/>
  <c r="G75" i="1"/>
  <c r="G76" i="1"/>
  <c r="G77" i="1"/>
  <c r="G78" i="1"/>
  <c r="G79" i="1"/>
  <c r="G81" i="1"/>
  <c r="G82" i="1"/>
  <c r="G83" i="1"/>
  <c r="G84" i="1"/>
  <c r="G85" i="1"/>
  <c r="G86" i="1"/>
  <c r="G87" i="1"/>
  <c r="G88" i="1"/>
  <c r="G89" i="1"/>
  <c r="G90" i="1"/>
  <c r="G91" i="1"/>
  <c r="G92" i="1"/>
  <c r="G93" i="1"/>
  <c r="G94" i="1"/>
  <c r="G95" i="1"/>
  <c r="G96" i="1"/>
  <c r="G97" i="1"/>
  <c r="G98" i="1"/>
  <c r="G99" i="1"/>
  <c r="G100" i="1"/>
  <c r="G102" i="1"/>
  <c r="G103" i="1"/>
  <c r="G104" i="1"/>
  <c r="G105" i="1"/>
  <c r="G106" i="1"/>
  <c r="G107" i="1"/>
  <c r="G108" i="1"/>
  <c r="G109" i="1"/>
  <c r="G110" i="1"/>
  <c r="G111" i="1"/>
  <c r="G112" i="1"/>
  <c r="G113" i="1"/>
  <c r="G114" i="1"/>
  <c r="G115" i="1"/>
  <c r="G116" i="1"/>
  <c r="G117" i="1"/>
  <c r="G118" i="1"/>
  <c r="G119" i="1"/>
  <c r="G120" i="1"/>
  <c r="G121" i="1"/>
  <c r="G122" i="1"/>
  <c r="G123" i="1"/>
  <c r="G7" i="1"/>
  <c r="G8" i="1"/>
  <c r="G9" i="1"/>
  <c r="G10" i="1"/>
  <c r="G11" i="1"/>
  <c r="G12" i="1"/>
  <c r="G13" i="1"/>
  <c r="G14" i="1"/>
  <c r="G15" i="1"/>
  <c r="F16" i="1"/>
  <c r="H16" i="1" s="1"/>
  <c r="I16" i="1" s="1"/>
  <c r="J16" i="1" s="1"/>
  <c r="F17" i="1"/>
  <c r="H17" i="1" s="1"/>
  <c r="I17" i="1" s="1"/>
  <c r="J17" i="1" s="1"/>
  <c r="F18" i="1"/>
  <c r="H18" i="1" s="1"/>
  <c r="I18" i="1" s="1"/>
  <c r="J18" i="1" s="1"/>
  <c r="F19" i="1"/>
  <c r="H19" i="1" s="1"/>
  <c r="I19" i="1" s="1"/>
  <c r="J19" i="1" s="1"/>
  <c r="F20" i="1"/>
  <c r="H20" i="1" s="1"/>
  <c r="I20" i="1" s="1"/>
  <c r="J20" i="1" s="1"/>
  <c r="F21" i="1"/>
  <c r="H21" i="1" s="1"/>
  <c r="I21" i="1" s="1"/>
  <c r="J21" i="1" s="1"/>
  <c r="F22" i="1"/>
  <c r="H22" i="1" s="1"/>
  <c r="I22" i="1" s="1"/>
  <c r="J22" i="1" s="1"/>
  <c r="F23" i="1"/>
  <c r="H23" i="1" s="1"/>
  <c r="I23" i="1" s="1"/>
  <c r="J23" i="1" s="1"/>
  <c r="F24" i="1"/>
  <c r="H24" i="1" s="1"/>
  <c r="I24" i="1" s="1"/>
  <c r="J24" i="1" s="1"/>
  <c r="F25" i="1"/>
  <c r="H25" i="1" s="1"/>
  <c r="I25" i="1" s="1"/>
  <c r="J25" i="1" s="1"/>
  <c r="F26" i="1"/>
  <c r="H26" i="1" s="1"/>
  <c r="I26" i="1" s="1"/>
  <c r="J26" i="1" s="1"/>
  <c r="F27" i="1"/>
  <c r="H27" i="1" s="1"/>
  <c r="I27" i="1" s="1"/>
  <c r="J27" i="1" s="1"/>
  <c r="F28" i="1"/>
  <c r="H28" i="1" s="1"/>
  <c r="I28" i="1" s="1"/>
  <c r="J28" i="1" s="1"/>
  <c r="F29" i="1"/>
  <c r="H29" i="1" s="1"/>
  <c r="I29" i="1" s="1"/>
  <c r="J29" i="1" s="1"/>
  <c r="F30" i="1"/>
  <c r="H30" i="1" s="1"/>
  <c r="I30" i="1" s="1"/>
  <c r="J30" i="1" s="1"/>
  <c r="F31" i="1"/>
  <c r="H31" i="1" s="1"/>
  <c r="I31" i="1" s="1"/>
  <c r="J31" i="1" s="1"/>
  <c r="F32" i="1"/>
  <c r="H32" i="1" s="1"/>
  <c r="I32" i="1" s="1"/>
  <c r="J32" i="1" s="1"/>
  <c r="F33" i="1"/>
  <c r="H33" i="1" s="1"/>
  <c r="I33" i="1" s="1"/>
  <c r="J33" i="1" s="1"/>
  <c r="F34" i="1"/>
  <c r="H34" i="1" s="1"/>
  <c r="I34" i="1" s="1"/>
  <c r="J34" i="1" s="1"/>
  <c r="F35" i="1"/>
  <c r="H35" i="1" s="1"/>
  <c r="I35" i="1" s="1"/>
  <c r="J35" i="1" s="1"/>
  <c r="F36" i="1"/>
  <c r="H36" i="1" s="1"/>
  <c r="I36" i="1" s="1"/>
  <c r="J36" i="1" s="1"/>
  <c r="F38" i="1"/>
  <c r="H38" i="1" s="1"/>
  <c r="I38" i="1" s="1"/>
  <c r="J38" i="1" s="1"/>
  <c r="F39" i="1"/>
  <c r="H39" i="1" s="1"/>
  <c r="I39" i="1" s="1"/>
  <c r="J39" i="1" s="1"/>
  <c r="F40" i="1"/>
  <c r="H40" i="1" s="1"/>
  <c r="I40" i="1" s="1"/>
  <c r="J40" i="1" s="1"/>
  <c r="F41" i="1"/>
  <c r="H41" i="1" s="1"/>
  <c r="I41" i="1" s="1"/>
  <c r="J41" i="1" s="1"/>
  <c r="F42" i="1"/>
  <c r="H42" i="1" s="1"/>
  <c r="I42" i="1" s="1"/>
  <c r="J42" i="1" s="1"/>
  <c r="F43" i="1"/>
  <c r="H43" i="1" s="1"/>
  <c r="I43" i="1" s="1"/>
  <c r="J43" i="1" s="1"/>
  <c r="F45" i="1"/>
  <c r="H45" i="1" s="1"/>
  <c r="I45" i="1" s="1"/>
  <c r="J45" i="1" s="1"/>
  <c r="F46" i="1"/>
  <c r="H46" i="1" s="1"/>
  <c r="I46" i="1" s="1"/>
  <c r="J46" i="1" s="1"/>
  <c r="F48" i="1"/>
  <c r="H48" i="1" s="1"/>
  <c r="I48" i="1" s="1"/>
  <c r="J48" i="1" s="1"/>
  <c r="F49" i="1"/>
  <c r="H49" i="1" s="1"/>
  <c r="I49" i="1" s="1"/>
  <c r="J49" i="1" s="1"/>
  <c r="F50" i="1"/>
  <c r="H50" i="1" s="1"/>
  <c r="I50" i="1" s="1"/>
  <c r="J50" i="1" s="1"/>
  <c r="F51" i="1"/>
  <c r="H51" i="1" s="1"/>
  <c r="I51" i="1" s="1"/>
  <c r="J51" i="1" s="1"/>
  <c r="F52" i="1"/>
  <c r="H52" i="1" s="1"/>
  <c r="I52" i="1" s="1"/>
  <c r="J52" i="1" s="1"/>
  <c r="F53" i="1"/>
  <c r="H53" i="1" s="1"/>
  <c r="I53" i="1" s="1"/>
  <c r="J53" i="1" s="1"/>
  <c r="F54" i="1"/>
  <c r="H54" i="1" s="1"/>
  <c r="I54" i="1" s="1"/>
  <c r="J54" i="1" s="1"/>
  <c r="F55" i="1"/>
  <c r="H55" i="1" s="1"/>
  <c r="I55" i="1" s="1"/>
  <c r="J55" i="1" s="1"/>
  <c r="F56" i="1"/>
  <c r="H56" i="1" s="1"/>
  <c r="I56" i="1" s="1"/>
  <c r="J56" i="1" s="1"/>
  <c r="F58" i="1"/>
  <c r="H58" i="1" s="1"/>
  <c r="I58" i="1" s="1"/>
  <c r="J58" i="1" s="1"/>
  <c r="F59" i="1"/>
  <c r="H59" i="1" s="1"/>
  <c r="I59" i="1" s="1"/>
  <c r="J59" i="1" s="1"/>
  <c r="F60" i="1"/>
  <c r="H60" i="1" s="1"/>
  <c r="I60" i="1" s="1"/>
  <c r="J60" i="1" s="1"/>
  <c r="F61" i="1"/>
  <c r="H61" i="1" s="1"/>
  <c r="I61" i="1" s="1"/>
  <c r="J61" i="1" s="1"/>
  <c r="F62" i="1"/>
  <c r="H62" i="1" s="1"/>
  <c r="I62" i="1" s="1"/>
  <c r="J62" i="1" s="1"/>
  <c r="F63" i="1"/>
  <c r="H63" i="1" s="1"/>
  <c r="I63" i="1" s="1"/>
  <c r="J63" i="1" s="1"/>
  <c r="F64" i="1"/>
  <c r="H64" i="1" s="1"/>
  <c r="I64" i="1" s="1"/>
  <c r="J64" i="1" s="1"/>
  <c r="F65" i="1"/>
  <c r="H65" i="1" s="1"/>
  <c r="I65" i="1" s="1"/>
  <c r="J65" i="1" s="1"/>
  <c r="F66" i="1"/>
  <c r="H66" i="1" s="1"/>
  <c r="I66" i="1" s="1"/>
  <c r="J66" i="1" s="1"/>
  <c r="F67" i="1"/>
  <c r="H67" i="1" s="1"/>
  <c r="I67" i="1" s="1"/>
  <c r="J67" i="1" s="1"/>
  <c r="F68" i="1"/>
  <c r="H68" i="1" s="1"/>
  <c r="I68" i="1" s="1"/>
  <c r="J68" i="1" s="1"/>
  <c r="F69" i="1"/>
  <c r="H69" i="1" s="1"/>
  <c r="I69" i="1" s="1"/>
  <c r="J69" i="1" s="1"/>
  <c r="F70" i="1"/>
  <c r="H70" i="1" s="1"/>
  <c r="I70" i="1" s="1"/>
  <c r="J70" i="1" s="1"/>
  <c r="F71" i="1"/>
  <c r="H71" i="1" s="1"/>
  <c r="I71" i="1" s="1"/>
  <c r="J71" i="1" s="1"/>
  <c r="F72" i="1"/>
  <c r="H72" i="1" s="1"/>
  <c r="I72" i="1" s="1"/>
  <c r="J72" i="1" s="1"/>
  <c r="F73" i="1"/>
  <c r="H73" i="1" s="1"/>
  <c r="I73" i="1" s="1"/>
  <c r="J73" i="1" s="1"/>
  <c r="F74" i="1"/>
  <c r="H74" i="1" s="1"/>
  <c r="I74" i="1" s="1"/>
  <c r="J74" i="1" s="1"/>
  <c r="F75" i="1"/>
  <c r="H75" i="1" s="1"/>
  <c r="I75" i="1" s="1"/>
  <c r="J75" i="1" s="1"/>
  <c r="F76" i="1"/>
  <c r="H76" i="1" s="1"/>
  <c r="I76" i="1" s="1"/>
  <c r="J76" i="1" s="1"/>
  <c r="F77" i="1"/>
  <c r="H77" i="1" s="1"/>
  <c r="I77" i="1" s="1"/>
  <c r="J77" i="1" s="1"/>
  <c r="F78" i="1"/>
  <c r="H78" i="1" s="1"/>
  <c r="I78" i="1" s="1"/>
  <c r="J78" i="1" s="1"/>
  <c r="F79" i="1"/>
  <c r="H79" i="1" s="1"/>
  <c r="I79" i="1" s="1"/>
  <c r="J79" i="1" s="1"/>
  <c r="F81" i="1"/>
  <c r="H81" i="1" s="1"/>
  <c r="I81" i="1" s="1"/>
  <c r="J81" i="1" s="1"/>
  <c r="F82" i="1"/>
  <c r="H82" i="1" s="1"/>
  <c r="I82" i="1" s="1"/>
  <c r="J82" i="1" s="1"/>
  <c r="F83" i="1"/>
  <c r="H83" i="1" s="1"/>
  <c r="I83" i="1" s="1"/>
  <c r="J83" i="1" s="1"/>
  <c r="F84" i="1"/>
  <c r="H84" i="1" s="1"/>
  <c r="I84" i="1" s="1"/>
  <c r="J84" i="1" s="1"/>
  <c r="F85" i="1"/>
  <c r="H85" i="1" s="1"/>
  <c r="I85" i="1" s="1"/>
  <c r="J85" i="1" s="1"/>
  <c r="F86" i="1"/>
  <c r="H86" i="1" s="1"/>
  <c r="I86" i="1" s="1"/>
  <c r="J86" i="1" s="1"/>
  <c r="F87" i="1"/>
  <c r="H87" i="1" s="1"/>
  <c r="I87" i="1" s="1"/>
  <c r="J87" i="1" s="1"/>
  <c r="F88" i="1"/>
  <c r="H88" i="1" s="1"/>
  <c r="I88" i="1" s="1"/>
  <c r="J88" i="1" s="1"/>
  <c r="F89" i="1"/>
  <c r="H89" i="1" s="1"/>
  <c r="I89" i="1" s="1"/>
  <c r="J89" i="1" s="1"/>
  <c r="F90" i="1"/>
  <c r="H90" i="1" s="1"/>
  <c r="I90" i="1" s="1"/>
  <c r="J90" i="1" s="1"/>
  <c r="F91" i="1"/>
  <c r="H91" i="1" s="1"/>
  <c r="I91" i="1" s="1"/>
  <c r="J91" i="1" s="1"/>
  <c r="F92" i="1"/>
  <c r="H92" i="1" s="1"/>
  <c r="I92" i="1" s="1"/>
  <c r="J92" i="1" s="1"/>
  <c r="F93" i="1"/>
  <c r="H93" i="1" s="1"/>
  <c r="I93" i="1" s="1"/>
  <c r="J93" i="1" s="1"/>
  <c r="F94" i="1"/>
  <c r="H94" i="1" s="1"/>
  <c r="I94" i="1" s="1"/>
  <c r="J94" i="1" s="1"/>
  <c r="F95" i="1"/>
  <c r="H95" i="1" s="1"/>
  <c r="I95" i="1" s="1"/>
  <c r="J95" i="1" s="1"/>
  <c r="F96" i="1"/>
  <c r="H96" i="1" s="1"/>
  <c r="I96" i="1" s="1"/>
  <c r="J96" i="1" s="1"/>
  <c r="F97" i="1"/>
  <c r="H97" i="1" s="1"/>
  <c r="I97" i="1" s="1"/>
  <c r="J97" i="1" s="1"/>
  <c r="F98" i="1"/>
  <c r="H98" i="1" s="1"/>
  <c r="I98" i="1" s="1"/>
  <c r="J98" i="1" s="1"/>
  <c r="F99" i="1"/>
  <c r="H99" i="1" s="1"/>
  <c r="I99" i="1" s="1"/>
  <c r="J99" i="1" s="1"/>
  <c r="F100" i="1"/>
  <c r="H100" i="1" s="1"/>
  <c r="I100" i="1" s="1"/>
  <c r="J100" i="1" s="1"/>
  <c r="F102" i="1"/>
  <c r="H102" i="1" s="1"/>
  <c r="I102" i="1" s="1"/>
  <c r="J102" i="1" s="1"/>
  <c r="F103" i="1"/>
  <c r="H103" i="1" s="1"/>
  <c r="I103" i="1" s="1"/>
  <c r="J103" i="1" s="1"/>
  <c r="F104" i="1"/>
  <c r="H104" i="1" s="1"/>
  <c r="I104" i="1" s="1"/>
  <c r="J104" i="1" s="1"/>
  <c r="F105" i="1"/>
  <c r="H105" i="1" s="1"/>
  <c r="I105" i="1" s="1"/>
  <c r="J105" i="1" s="1"/>
  <c r="F106" i="1"/>
  <c r="H106" i="1" s="1"/>
  <c r="I106" i="1" s="1"/>
  <c r="J106" i="1" s="1"/>
  <c r="F107" i="1"/>
  <c r="H107" i="1" s="1"/>
  <c r="I107" i="1" s="1"/>
  <c r="J107" i="1" s="1"/>
  <c r="F108" i="1"/>
  <c r="H108" i="1" s="1"/>
  <c r="I108" i="1" s="1"/>
  <c r="J108" i="1" s="1"/>
  <c r="F109" i="1"/>
  <c r="H109" i="1" s="1"/>
  <c r="I109" i="1" s="1"/>
  <c r="J109" i="1" s="1"/>
  <c r="F110" i="1"/>
  <c r="H110" i="1" s="1"/>
  <c r="I110" i="1" s="1"/>
  <c r="J110" i="1" s="1"/>
  <c r="F111" i="1"/>
  <c r="H111" i="1" s="1"/>
  <c r="I111" i="1" s="1"/>
  <c r="J111" i="1" s="1"/>
  <c r="F112" i="1"/>
  <c r="H112" i="1" s="1"/>
  <c r="I112" i="1" s="1"/>
  <c r="J112" i="1" s="1"/>
  <c r="F113" i="1"/>
  <c r="H113" i="1" s="1"/>
  <c r="I113" i="1" s="1"/>
  <c r="J113" i="1" s="1"/>
  <c r="F114" i="1"/>
  <c r="H114" i="1" s="1"/>
  <c r="I114" i="1" s="1"/>
  <c r="J114" i="1" s="1"/>
  <c r="F115" i="1"/>
  <c r="H115" i="1" s="1"/>
  <c r="I115" i="1" s="1"/>
  <c r="J115" i="1" s="1"/>
  <c r="F116" i="1"/>
  <c r="H116" i="1" s="1"/>
  <c r="I116" i="1" s="1"/>
  <c r="J116" i="1" s="1"/>
  <c r="F117" i="1"/>
  <c r="H117" i="1" s="1"/>
  <c r="I117" i="1" s="1"/>
  <c r="J117" i="1" s="1"/>
  <c r="F118" i="1"/>
  <c r="H118" i="1" s="1"/>
  <c r="I118" i="1" s="1"/>
  <c r="J118" i="1" s="1"/>
  <c r="F119" i="1"/>
  <c r="H119" i="1" s="1"/>
  <c r="I119" i="1" s="1"/>
  <c r="J119" i="1" s="1"/>
  <c r="F120" i="1"/>
  <c r="H120" i="1" s="1"/>
  <c r="I120" i="1" s="1"/>
  <c r="J120" i="1" s="1"/>
  <c r="F121" i="1"/>
  <c r="H121" i="1" s="1"/>
  <c r="I121" i="1" s="1"/>
  <c r="J121" i="1" s="1"/>
  <c r="F122" i="1"/>
  <c r="H122" i="1" s="1"/>
  <c r="I122" i="1" s="1"/>
  <c r="J122" i="1" s="1"/>
  <c r="F123" i="1"/>
  <c r="H123" i="1" s="1"/>
  <c r="I123" i="1" s="1"/>
  <c r="J123" i="1" s="1"/>
  <c r="F7" i="1"/>
  <c r="H7" i="1" s="1"/>
  <c r="I7" i="1" s="1"/>
  <c r="J7" i="1" s="1"/>
  <c r="F8" i="1"/>
  <c r="F9" i="1"/>
  <c r="H9" i="1" s="1"/>
  <c r="I9" i="1" s="1"/>
  <c r="J9" i="1" s="1"/>
  <c r="F10" i="1"/>
  <c r="F11" i="1"/>
  <c r="H11" i="1" s="1"/>
  <c r="I11" i="1" s="1"/>
  <c r="J11" i="1" s="1"/>
  <c r="F12" i="1"/>
  <c r="F13" i="1"/>
  <c r="H13" i="1" s="1"/>
  <c r="I13" i="1" s="1"/>
  <c r="J13" i="1" s="1"/>
  <c r="F14" i="1"/>
  <c r="F15" i="1"/>
  <c r="F6" i="1"/>
  <c r="G6" i="1"/>
  <c r="H10" i="1"/>
  <c r="I10" i="1" s="1"/>
  <c r="J10" i="1" s="1"/>
  <c r="H15" i="1"/>
  <c r="I15" i="1" s="1"/>
  <c r="J15" i="1" s="1"/>
  <c r="H33" i="2"/>
  <c r="G7" i="2"/>
  <c r="G8" i="2"/>
  <c r="G9" i="2"/>
  <c r="G10" i="2"/>
  <c r="G11" i="2"/>
  <c r="G12" i="2"/>
  <c r="G13" i="2"/>
  <c r="G14" i="2"/>
  <c r="G15" i="2"/>
  <c r="G16" i="2"/>
  <c r="G17" i="2"/>
  <c r="G18" i="2"/>
  <c r="G19" i="2"/>
  <c r="G20" i="2"/>
  <c r="G21" i="2"/>
  <c r="G22" i="2"/>
  <c r="G23" i="2"/>
  <c r="G24" i="2"/>
  <c r="G25" i="2"/>
  <c r="G26" i="2"/>
  <c r="G27" i="2"/>
  <c r="G28" i="2"/>
  <c r="G29" i="2"/>
  <c r="G30" i="2"/>
  <c r="G31" i="2"/>
  <c r="G32"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H64" i="2"/>
  <c r="G65" i="2"/>
  <c r="G66" i="2"/>
  <c r="G67" i="2"/>
  <c r="G68" i="2"/>
  <c r="G69" i="2"/>
  <c r="G70" i="2"/>
  <c r="G71" i="2"/>
  <c r="G72" i="2"/>
  <c r="G73" i="2"/>
  <c r="G74" i="2"/>
  <c r="G75" i="2"/>
  <c r="G76" i="2"/>
  <c r="G77" i="2"/>
  <c r="G78" i="2"/>
  <c r="G79" i="2"/>
  <c r="G80" i="2"/>
  <c r="G81" i="2"/>
  <c r="G82" i="2"/>
  <c r="G83" i="2"/>
  <c r="G84" i="2"/>
  <c r="G85" i="2"/>
  <c r="G86" i="2"/>
  <c r="G87" i="2"/>
  <c r="G88" i="2"/>
  <c r="G89" i="2"/>
  <c r="G90" i="2"/>
  <c r="H91" i="2"/>
  <c r="G92" i="2"/>
  <c r="G93" i="2"/>
  <c r="G94" i="2"/>
  <c r="G95" i="2"/>
  <c r="G96" i="2"/>
  <c r="G97" i="2"/>
  <c r="G98" i="2"/>
  <c r="G99" i="2"/>
  <c r="G100" i="2"/>
  <c r="G101" i="2"/>
  <c r="G102" i="2"/>
  <c r="G103" i="2"/>
  <c r="H104" i="2"/>
  <c r="G105" i="2"/>
  <c r="G106" i="2"/>
  <c r="G107" i="2"/>
  <c r="G108" i="2"/>
  <c r="G109" i="2"/>
  <c r="G110" i="2"/>
  <c r="G111" i="2"/>
  <c r="G112" i="2"/>
  <c r="G113" i="2"/>
  <c r="G114" i="2"/>
  <c r="G115" i="2"/>
  <c r="G116" i="2"/>
  <c r="G117" i="2"/>
  <c r="G118" i="2"/>
  <c r="G119" i="2"/>
  <c r="G120" i="2"/>
  <c r="G121" i="2"/>
  <c r="G122" i="2"/>
  <c r="G123" i="2"/>
  <c r="G124" i="2"/>
  <c r="G125" i="2"/>
  <c r="H126" i="2"/>
  <c r="G127" i="2"/>
  <c r="G128" i="2"/>
  <c r="G129" i="2"/>
  <c r="G130" i="2"/>
  <c r="G131" i="2"/>
  <c r="G132" i="2"/>
  <c r="G133" i="2"/>
  <c r="G134" i="2"/>
  <c r="G135" i="2"/>
  <c r="G136" i="2"/>
  <c r="G137" i="2"/>
  <c r="G138" i="2"/>
  <c r="G139" i="2"/>
  <c r="G140" i="2"/>
  <c r="G141" i="2"/>
  <c r="G142" i="2"/>
  <c r="G143" i="2"/>
  <c r="G144" i="2"/>
  <c r="G145" i="2"/>
  <c r="G146" i="2"/>
  <c r="G147" i="2"/>
  <c r="G148" i="2"/>
  <c r="G149" i="2"/>
  <c r="G150" i="2"/>
  <c r="G151" i="2"/>
  <c r="G152" i="2"/>
  <c r="G153" i="2"/>
  <c r="G154" i="2"/>
  <c r="G155" i="2"/>
  <c r="G156" i="2"/>
  <c r="G157" i="2"/>
  <c r="H158" i="2"/>
  <c r="G159" i="2"/>
  <c r="G160" i="2"/>
  <c r="G161" i="2"/>
  <c r="G162" i="2"/>
  <c r="G163" i="2"/>
  <c r="G164" i="2"/>
  <c r="G165" i="2"/>
  <c r="G166" i="2"/>
  <c r="G167" i="2"/>
  <c r="G168" i="2"/>
  <c r="G169" i="2"/>
  <c r="G170" i="2"/>
  <c r="G171" i="2"/>
  <c r="G172" i="2"/>
  <c r="G173" i="2"/>
  <c r="G174" i="2"/>
  <c r="G175" i="2"/>
  <c r="G176" i="2"/>
  <c r="G177" i="2"/>
  <c r="G178" i="2"/>
  <c r="H179" i="2"/>
  <c r="G180" i="2"/>
  <c r="G181" i="2"/>
  <c r="G182" i="2"/>
  <c r="G183" i="2"/>
  <c r="G184" i="2"/>
  <c r="G185" i="2"/>
  <c r="G186" i="2"/>
  <c r="G6" i="2"/>
  <c r="H6" i="1" l="1"/>
  <c r="I6" i="1" s="1"/>
  <c r="J6" i="1" s="1"/>
  <c r="G3" i="4" s="1"/>
  <c r="H55" i="3"/>
  <c r="I55" i="3" s="1"/>
  <c r="J55" i="3" s="1"/>
  <c r="I3" i="4" s="1"/>
  <c r="H9" i="3"/>
  <c r="I9" i="3" s="1"/>
  <c r="J9" i="3" s="1"/>
  <c r="H14" i="1"/>
  <c r="I14" i="1" s="1"/>
  <c r="J14" i="1" s="1"/>
  <c r="H12" i="1"/>
  <c r="I12" i="1" s="1"/>
  <c r="J12" i="1" s="1"/>
  <c r="H8" i="1"/>
  <c r="I8" i="1" s="1"/>
  <c r="J8" i="1" s="1"/>
  <c r="F7" i="2" l="1"/>
  <c r="H7" i="2" s="1"/>
  <c r="I7" i="2" s="1"/>
  <c r="J7" i="2" s="1"/>
  <c r="F8" i="2"/>
  <c r="H8" i="2" s="1"/>
  <c r="I8" i="2" s="1"/>
  <c r="J8" i="2" s="1"/>
  <c r="F9" i="2"/>
  <c r="H9" i="2" s="1"/>
  <c r="I9" i="2" s="1"/>
  <c r="J9" i="2" s="1"/>
  <c r="F10" i="2"/>
  <c r="H10" i="2" s="1"/>
  <c r="I10" i="2" s="1"/>
  <c r="J10" i="2" s="1"/>
  <c r="F11" i="2"/>
  <c r="H11" i="2" s="1"/>
  <c r="I11" i="2" s="1"/>
  <c r="J11" i="2" s="1"/>
  <c r="F12" i="2"/>
  <c r="H12" i="2" s="1"/>
  <c r="I12" i="2" s="1"/>
  <c r="J12" i="2" s="1"/>
  <c r="F13" i="2"/>
  <c r="H13" i="2" s="1"/>
  <c r="I13" i="2" s="1"/>
  <c r="J13" i="2" s="1"/>
  <c r="F14" i="2"/>
  <c r="H14" i="2" s="1"/>
  <c r="I14" i="2" s="1"/>
  <c r="J14" i="2" s="1"/>
  <c r="F15" i="2"/>
  <c r="H15" i="2" s="1"/>
  <c r="I15" i="2" s="1"/>
  <c r="J15" i="2" s="1"/>
  <c r="F16" i="2"/>
  <c r="H16" i="2" s="1"/>
  <c r="I16" i="2" s="1"/>
  <c r="J16" i="2" s="1"/>
  <c r="F17" i="2"/>
  <c r="H17" i="2" s="1"/>
  <c r="I17" i="2" s="1"/>
  <c r="J17" i="2" s="1"/>
  <c r="F18" i="2"/>
  <c r="H18" i="2" s="1"/>
  <c r="I18" i="2" s="1"/>
  <c r="J18" i="2" s="1"/>
  <c r="F19" i="2"/>
  <c r="H19" i="2" s="1"/>
  <c r="I19" i="2" s="1"/>
  <c r="J19" i="2" s="1"/>
  <c r="F20" i="2"/>
  <c r="H20" i="2" s="1"/>
  <c r="I20" i="2" s="1"/>
  <c r="J20" i="2" s="1"/>
  <c r="F21" i="2"/>
  <c r="H21" i="2" s="1"/>
  <c r="I21" i="2" s="1"/>
  <c r="J21" i="2" s="1"/>
  <c r="F22" i="2"/>
  <c r="H22" i="2" s="1"/>
  <c r="I22" i="2" s="1"/>
  <c r="J22" i="2" s="1"/>
  <c r="F23" i="2"/>
  <c r="H23" i="2" s="1"/>
  <c r="I23" i="2" s="1"/>
  <c r="J23" i="2" s="1"/>
  <c r="F24" i="2"/>
  <c r="H24" i="2" s="1"/>
  <c r="I24" i="2" s="1"/>
  <c r="J24" i="2" s="1"/>
  <c r="F25" i="2"/>
  <c r="H25" i="2" s="1"/>
  <c r="I25" i="2" s="1"/>
  <c r="J25" i="2" s="1"/>
  <c r="F26" i="2"/>
  <c r="H26" i="2" s="1"/>
  <c r="I26" i="2" s="1"/>
  <c r="J26" i="2" s="1"/>
  <c r="F27" i="2"/>
  <c r="H27" i="2" s="1"/>
  <c r="I27" i="2" s="1"/>
  <c r="J27" i="2" s="1"/>
  <c r="F28" i="2"/>
  <c r="H28" i="2" s="1"/>
  <c r="I28" i="2" s="1"/>
  <c r="J28" i="2" s="1"/>
  <c r="F29" i="2"/>
  <c r="H29" i="2" s="1"/>
  <c r="I29" i="2" s="1"/>
  <c r="J29" i="2" s="1"/>
  <c r="F30" i="2"/>
  <c r="H30" i="2" s="1"/>
  <c r="I30" i="2" s="1"/>
  <c r="J30" i="2" s="1"/>
  <c r="F31" i="2"/>
  <c r="H31" i="2" s="1"/>
  <c r="I31" i="2" s="1"/>
  <c r="J31" i="2" s="1"/>
  <c r="F32" i="2"/>
  <c r="H32" i="2" s="1"/>
  <c r="I32" i="2" s="1"/>
  <c r="J32" i="2" s="1"/>
  <c r="F6" i="2"/>
  <c r="H6" i="2" s="1"/>
  <c r="I6" i="2" s="1"/>
  <c r="J6" i="2" s="1"/>
  <c r="D3" i="4" s="1"/>
  <c r="J3" i="4" s="1"/>
  <c r="F34" i="2"/>
  <c r="H34" i="2" s="1"/>
  <c r="I34" i="2" s="1"/>
  <c r="J34" i="2" s="1"/>
  <c r="F35" i="2"/>
  <c r="H35" i="2" s="1"/>
  <c r="I35" i="2" s="1"/>
  <c r="J35" i="2" s="1"/>
  <c r="F36" i="2"/>
  <c r="H36" i="2" s="1"/>
  <c r="I36" i="2" s="1"/>
  <c r="J36" i="2" s="1"/>
  <c r="F37" i="2"/>
  <c r="H37" i="2" s="1"/>
  <c r="I37" i="2" s="1"/>
  <c r="J37" i="2" s="1"/>
  <c r="F38" i="2"/>
  <c r="H38" i="2" s="1"/>
  <c r="I38" i="2" s="1"/>
  <c r="J38" i="2" s="1"/>
  <c r="F39" i="2"/>
  <c r="H39" i="2" s="1"/>
  <c r="I39" i="2" s="1"/>
  <c r="J39" i="2" s="1"/>
  <c r="F40" i="2"/>
  <c r="H40" i="2" s="1"/>
  <c r="I40" i="2" s="1"/>
  <c r="J40" i="2" s="1"/>
  <c r="F41" i="2"/>
  <c r="H41" i="2" s="1"/>
  <c r="I41" i="2" s="1"/>
  <c r="J41" i="2" s="1"/>
  <c r="F42" i="2"/>
  <c r="H42" i="2" s="1"/>
  <c r="I42" i="2" s="1"/>
  <c r="J42" i="2" s="1"/>
  <c r="F43" i="2"/>
  <c r="H43" i="2" s="1"/>
  <c r="I43" i="2" s="1"/>
  <c r="J43" i="2" s="1"/>
  <c r="F44" i="2"/>
  <c r="H44" i="2" s="1"/>
  <c r="I44" i="2" s="1"/>
  <c r="J44" i="2" s="1"/>
  <c r="F45" i="2"/>
  <c r="H45" i="2" s="1"/>
  <c r="I45" i="2" s="1"/>
  <c r="J45" i="2" s="1"/>
  <c r="F46" i="2"/>
  <c r="H46" i="2" s="1"/>
  <c r="I46" i="2" s="1"/>
  <c r="J46" i="2" s="1"/>
  <c r="F47" i="2"/>
  <c r="H47" i="2" s="1"/>
  <c r="I47" i="2" s="1"/>
  <c r="J47" i="2" s="1"/>
  <c r="F48" i="2"/>
  <c r="H48" i="2" s="1"/>
  <c r="I48" i="2" s="1"/>
  <c r="J48" i="2" s="1"/>
  <c r="F49" i="2"/>
  <c r="H49" i="2" s="1"/>
  <c r="I49" i="2" s="1"/>
  <c r="J49" i="2" s="1"/>
  <c r="F50" i="2"/>
  <c r="H50" i="2" s="1"/>
  <c r="I50" i="2" s="1"/>
  <c r="J50" i="2" s="1"/>
  <c r="F51" i="2"/>
  <c r="H51" i="2" s="1"/>
  <c r="I51" i="2" s="1"/>
  <c r="J51" i="2" s="1"/>
  <c r="F52" i="2"/>
  <c r="H52" i="2" s="1"/>
  <c r="I52" i="2" s="1"/>
  <c r="J52" i="2" s="1"/>
  <c r="F53" i="2"/>
  <c r="H53" i="2" s="1"/>
  <c r="I53" i="2" s="1"/>
  <c r="J53" i="2" s="1"/>
  <c r="F54" i="2"/>
  <c r="H54" i="2" s="1"/>
  <c r="I54" i="2" s="1"/>
  <c r="J54" i="2" s="1"/>
  <c r="F55" i="2"/>
  <c r="H55" i="2" s="1"/>
  <c r="I55" i="2" s="1"/>
  <c r="J55" i="2" s="1"/>
  <c r="F56" i="2"/>
  <c r="H56" i="2" s="1"/>
  <c r="I56" i="2" s="1"/>
  <c r="J56" i="2" s="1"/>
  <c r="F57" i="2"/>
  <c r="H57" i="2" s="1"/>
  <c r="I57" i="2" s="1"/>
  <c r="J57" i="2" s="1"/>
  <c r="F58" i="2"/>
  <c r="H58" i="2" s="1"/>
  <c r="I58" i="2" s="1"/>
  <c r="J58" i="2" s="1"/>
  <c r="F59" i="2"/>
  <c r="H59" i="2" s="1"/>
  <c r="I59" i="2" s="1"/>
  <c r="J59" i="2" s="1"/>
  <c r="F60" i="2"/>
  <c r="H60" i="2" s="1"/>
  <c r="I60" i="2" s="1"/>
  <c r="J60" i="2" s="1"/>
  <c r="F61" i="2"/>
  <c r="H61" i="2" s="1"/>
  <c r="I61" i="2" s="1"/>
  <c r="J61" i="2" s="1"/>
  <c r="F62" i="2"/>
  <c r="H62" i="2" s="1"/>
  <c r="I62" i="2" s="1"/>
  <c r="J62" i="2" s="1"/>
  <c r="F63" i="2"/>
  <c r="H63" i="2" s="1"/>
  <c r="I63" i="2" s="1"/>
  <c r="J63" i="2" s="1"/>
  <c r="F65" i="2"/>
  <c r="H65" i="2" s="1"/>
  <c r="I65" i="2" s="1"/>
  <c r="J65" i="2" s="1"/>
  <c r="F66" i="2"/>
  <c r="H66" i="2" s="1"/>
  <c r="I66" i="2" s="1"/>
  <c r="J66" i="2" s="1"/>
  <c r="F67" i="2"/>
  <c r="H67" i="2" s="1"/>
  <c r="I67" i="2" s="1"/>
  <c r="J67" i="2" s="1"/>
  <c r="F68" i="2"/>
  <c r="H68" i="2" s="1"/>
  <c r="I68" i="2" s="1"/>
  <c r="J68" i="2" s="1"/>
  <c r="F69" i="2"/>
  <c r="H69" i="2" s="1"/>
  <c r="I69" i="2" s="1"/>
  <c r="J69" i="2" s="1"/>
  <c r="F70" i="2"/>
  <c r="H70" i="2" s="1"/>
  <c r="I70" i="2" s="1"/>
  <c r="J70" i="2" s="1"/>
  <c r="F71" i="2"/>
  <c r="H71" i="2" s="1"/>
  <c r="I71" i="2" s="1"/>
  <c r="J71" i="2" s="1"/>
  <c r="F72" i="2"/>
  <c r="H72" i="2" s="1"/>
  <c r="I72" i="2" s="1"/>
  <c r="J72" i="2" s="1"/>
  <c r="F73" i="2"/>
  <c r="H73" i="2" s="1"/>
  <c r="I73" i="2" s="1"/>
  <c r="J73" i="2" s="1"/>
  <c r="F74" i="2"/>
  <c r="H74" i="2" s="1"/>
  <c r="I74" i="2" s="1"/>
  <c r="J74" i="2" s="1"/>
  <c r="F75" i="2"/>
  <c r="H75" i="2" s="1"/>
  <c r="I75" i="2" s="1"/>
  <c r="J75" i="2" s="1"/>
  <c r="F76" i="2"/>
  <c r="H76" i="2" s="1"/>
  <c r="I76" i="2" s="1"/>
  <c r="J76" i="2" s="1"/>
  <c r="F77" i="2"/>
  <c r="H77" i="2" s="1"/>
  <c r="I77" i="2" s="1"/>
  <c r="J77" i="2" s="1"/>
  <c r="F78" i="2"/>
  <c r="H78" i="2" s="1"/>
  <c r="I78" i="2" s="1"/>
  <c r="J78" i="2" s="1"/>
  <c r="F79" i="2"/>
  <c r="H79" i="2" s="1"/>
  <c r="I79" i="2" s="1"/>
  <c r="J79" i="2" s="1"/>
  <c r="F80" i="2"/>
  <c r="H80" i="2" s="1"/>
  <c r="I80" i="2" s="1"/>
  <c r="J80" i="2" s="1"/>
  <c r="F81" i="2"/>
  <c r="H81" i="2" s="1"/>
  <c r="I81" i="2" s="1"/>
  <c r="J81" i="2" s="1"/>
  <c r="F82" i="2"/>
  <c r="H82" i="2" s="1"/>
  <c r="I82" i="2" s="1"/>
  <c r="J82" i="2" s="1"/>
  <c r="F83" i="2"/>
  <c r="H83" i="2" s="1"/>
  <c r="I83" i="2" s="1"/>
  <c r="J83" i="2" s="1"/>
  <c r="F84" i="2"/>
  <c r="H84" i="2" s="1"/>
  <c r="I84" i="2" s="1"/>
  <c r="J84" i="2" s="1"/>
  <c r="F85" i="2"/>
  <c r="H85" i="2" s="1"/>
  <c r="I85" i="2" s="1"/>
  <c r="J85" i="2" s="1"/>
  <c r="F86" i="2"/>
  <c r="H86" i="2" s="1"/>
  <c r="I86" i="2" s="1"/>
  <c r="J86" i="2" s="1"/>
  <c r="F87" i="2"/>
  <c r="H87" i="2" s="1"/>
  <c r="I87" i="2" s="1"/>
  <c r="J87" i="2" s="1"/>
  <c r="F88" i="2"/>
  <c r="H88" i="2" s="1"/>
  <c r="I88" i="2" s="1"/>
  <c r="J88" i="2" s="1"/>
  <c r="F89" i="2"/>
  <c r="H89" i="2" s="1"/>
  <c r="I89" i="2" s="1"/>
  <c r="J89" i="2" s="1"/>
  <c r="F90" i="2"/>
  <c r="H90" i="2" s="1"/>
  <c r="I90" i="2" s="1"/>
  <c r="J90" i="2" s="1"/>
  <c r="F92" i="2"/>
  <c r="H92" i="2" s="1"/>
  <c r="I92" i="2" s="1"/>
  <c r="J92" i="2" s="1"/>
  <c r="F93" i="2"/>
  <c r="H93" i="2" s="1"/>
  <c r="I93" i="2" s="1"/>
  <c r="J93" i="2" s="1"/>
  <c r="F94" i="2"/>
  <c r="H94" i="2" s="1"/>
  <c r="I94" i="2" s="1"/>
  <c r="J94" i="2" s="1"/>
  <c r="F95" i="2"/>
  <c r="H95" i="2" s="1"/>
  <c r="I95" i="2" s="1"/>
  <c r="J95" i="2" s="1"/>
  <c r="F96" i="2"/>
  <c r="H96" i="2" s="1"/>
  <c r="I96" i="2" s="1"/>
  <c r="J96" i="2" s="1"/>
  <c r="F97" i="2"/>
  <c r="H97" i="2" s="1"/>
  <c r="I97" i="2" s="1"/>
  <c r="J97" i="2" s="1"/>
  <c r="F98" i="2"/>
  <c r="H98" i="2" s="1"/>
  <c r="I98" i="2" s="1"/>
  <c r="J98" i="2" s="1"/>
  <c r="F99" i="2"/>
  <c r="H99" i="2" s="1"/>
  <c r="I99" i="2" s="1"/>
  <c r="J99" i="2" s="1"/>
  <c r="F100" i="2"/>
  <c r="H100" i="2" s="1"/>
  <c r="I100" i="2" s="1"/>
  <c r="J100" i="2" s="1"/>
  <c r="F101" i="2"/>
  <c r="H101" i="2" s="1"/>
  <c r="I101" i="2" s="1"/>
  <c r="J101" i="2" s="1"/>
  <c r="F102" i="2"/>
  <c r="H102" i="2" s="1"/>
  <c r="I102" i="2" s="1"/>
  <c r="J102" i="2" s="1"/>
  <c r="F103" i="2"/>
  <c r="H103" i="2" s="1"/>
  <c r="I103" i="2" s="1"/>
  <c r="J103" i="2" s="1"/>
  <c r="F105" i="2"/>
  <c r="H105" i="2" s="1"/>
  <c r="I105" i="2" s="1"/>
  <c r="J105" i="2" s="1"/>
  <c r="F106" i="2"/>
  <c r="H106" i="2" s="1"/>
  <c r="I106" i="2" s="1"/>
  <c r="J106" i="2" s="1"/>
  <c r="F107" i="2"/>
  <c r="H107" i="2" s="1"/>
  <c r="I107" i="2" s="1"/>
  <c r="J107" i="2" s="1"/>
  <c r="F108" i="2"/>
  <c r="H108" i="2" s="1"/>
  <c r="I108" i="2" s="1"/>
  <c r="J108" i="2" s="1"/>
  <c r="F109" i="2"/>
  <c r="H109" i="2" s="1"/>
  <c r="I109" i="2" s="1"/>
  <c r="J109" i="2" s="1"/>
  <c r="F110" i="2"/>
  <c r="H110" i="2" s="1"/>
  <c r="I110" i="2" s="1"/>
  <c r="J110" i="2" s="1"/>
  <c r="F111" i="2"/>
  <c r="H111" i="2" s="1"/>
  <c r="I111" i="2" s="1"/>
  <c r="J111" i="2" s="1"/>
  <c r="F112" i="2"/>
  <c r="H112" i="2" s="1"/>
  <c r="I112" i="2" s="1"/>
  <c r="J112" i="2" s="1"/>
  <c r="F113" i="2"/>
  <c r="H113" i="2" s="1"/>
  <c r="I113" i="2" s="1"/>
  <c r="J113" i="2" s="1"/>
  <c r="F114" i="2"/>
  <c r="H114" i="2" s="1"/>
  <c r="I114" i="2" s="1"/>
  <c r="J114" i="2" s="1"/>
  <c r="F115" i="2"/>
  <c r="H115" i="2" s="1"/>
  <c r="I115" i="2" s="1"/>
  <c r="J115" i="2" s="1"/>
  <c r="F116" i="2"/>
  <c r="H116" i="2" s="1"/>
  <c r="I116" i="2" s="1"/>
  <c r="J116" i="2" s="1"/>
  <c r="F117" i="2"/>
  <c r="H117" i="2" s="1"/>
  <c r="I117" i="2" s="1"/>
  <c r="J117" i="2" s="1"/>
  <c r="F118" i="2"/>
  <c r="H118" i="2" s="1"/>
  <c r="I118" i="2" s="1"/>
  <c r="J118" i="2" s="1"/>
  <c r="F119" i="2"/>
  <c r="H119" i="2" s="1"/>
  <c r="I119" i="2" s="1"/>
  <c r="J119" i="2" s="1"/>
  <c r="F120" i="2"/>
  <c r="H120" i="2" s="1"/>
  <c r="I120" i="2" s="1"/>
  <c r="J120" i="2" s="1"/>
  <c r="F121" i="2"/>
  <c r="H121" i="2" s="1"/>
  <c r="I121" i="2" s="1"/>
  <c r="J121" i="2" s="1"/>
  <c r="F122" i="2"/>
  <c r="H122" i="2" s="1"/>
  <c r="I122" i="2" s="1"/>
  <c r="J122" i="2" s="1"/>
  <c r="F123" i="2"/>
  <c r="H123" i="2" s="1"/>
  <c r="I123" i="2" s="1"/>
  <c r="J123" i="2" s="1"/>
  <c r="F124" i="2"/>
  <c r="H124" i="2" s="1"/>
  <c r="I124" i="2" s="1"/>
  <c r="J124" i="2" s="1"/>
  <c r="F125" i="2"/>
  <c r="H125" i="2" s="1"/>
  <c r="I125" i="2" s="1"/>
  <c r="J125" i="2" s="1"/>
  <c r="F127" i="2"/>
  <c r="H127" i="2" s="1"/>
  <c r="I127" i="2" s="1"/>
  <c r="J127" i="2" s="1"/>
  <c r="F128" i="2"/>
  <c r="H128" i="2" s="1"/>
  <c r="I128" i="2" s="1"/>
  <c r="J128" i="2" s="1"/>
  <c r="F129" i="2"/>
  <c r="H129" i="2" s="1"/>
  <c r="I129" i="2" s="1"/>
  <c r="J129" i="2" s="1"/>
  <c r="F130" i="2"/>
  <c r="H130" i="2" s="1"/>
  <c r="I130" i="2" s="1"/>
  <c r="J130" i="2" s="1"/>
  <c r="F131" i="2"/>
  <c r="H131" i="2" s="1"/>
  <c r="I131" i="2" s="1"/>
  <c r="J131" i="2" s="1"/>
  <c r="F132" i="2"/>
  <c r="H132" i="2" s="1"/>
  <c r="I132" i="2" s="1"/>
  <c r="J132" i="2" s="1"/>
  <c r="F133" i="2"/>
  <c r="H133" i="2" s="1"/>
  <c r="I133" i="2" s="1"/>
  <c r="J133" i="2" s="1"/>
  <c r="F134" i="2"/>
  <c r="H134" i="2" s="1"/>
  <c r="I134" i="2" s="1"/>
  <c r="J134" i="2" s="1"/>
  <c r="F135" i="2"/>
  <c r="H135" i="2" s="1"/>
  <c r="I135" i="2" s="1"/>
  <c r="J135" i="2" s="1"/>
  <c r="F136" i="2"/>
  <c r="H136" i="2" s="1"/>
  <c r="I136" i="2" s="1"/>
  <c r="J136" i="2" s="1"/>
  <c r="F137" i="2"/>
  <c r="H137" i="2" s="1"/>
  <c r="I137" i="2" s="1"/>
  <c r="J137" i="2" s="1"/>
  <c r="F138" i="2"/>
  <c r="H138" i="2" s="1"/>
  <c r="I138" i="2" s="1"/>
  <c r="J138" i="2" s="1"/>
  <c r="F139" i="2"/>
  <c r="H139" i="2" s="1"/>
  <c r="I139" i="2" s="1"/>
  <c r="J139" i="2" s="1"/>
  <c r="F140" i="2"/>
  <c r="H140" i="2" s="1"/>
  <c r="I140" i="2" s="1"/>
  <c r="J140" i="2" s="1"/>
  <c r="F141" i="2"/>
  <c r="H141" i="2" s="1"/>
  <c r="I141" i="2" s="1"/>
  <c r="J141" i="2" s="1"/>
  <c r="F142" i="2"/>
  <c r="H142" i="2" s="1"/>
  <c r="I142" i="2" s="1"/>
  <c r="J142" i="2" s="1"/>
  <c r="F143" i="2"/>
  <c r="H143" i="2" s="1"/>
  <c r="I143" i="2" s="1"/>
  <c r="J143" i="2" s="1"/>
  <c r="F144" i="2"/>
  <c r="H144" i="2" s="1"/>
  <c r="I144" i="2" s="1"/>
  <c r="J144" i="2" s="1"/>
  <c r="F145" i="2"/>
  <c r="H145" i="2" s="1"/>
  <c r="I145" i="2" s="1"/>
  <c r="J145" i="2" s="1"/>
  <c r="F146" i="2"/>
  <c r="H146" i="2" s="1"/>
  <c r="I146" i="2" s="1"/>
  <c r="J146" i="2" s="1"/>
  <c r="F147" i="2"/>
  <c r="H147" i="2" s="1"/>
  <c r="I147" i="2" s="1"/>
  <c r="J147" i="2" s="1"/>
  <c r="F148" i="2"/>
  <c r="H148" i="2" s="1"/>
  <c r="I148" i="2" s="1"/>
  <c r="J148" i="2" s="1"/>
  <c r="F149" i="2"/>
  <c r="H149" i="2" s="1"/>
  <c r="I149" i="2" s="1"/>
  <c r="J149" i="2" s="1"/>
  <c r="F150" i="2"/>
  <c r="H150" i="2" s="1"/>
  <c r="I150" i="2" s="1"/>
  <c r="J150" i="2" s="1"/>
  <c r="F151" i="2"/>
  <c r="H151" i="2" s="1"/>
  <c r="I151" i="2" s="1"/>
  <c r="J151" i="2" s="1"/>
  <c r="F152" i="2"/>
  <c r="H152" i="2" s="1"/>
  <c r="I152" i="2" s="1"/>
  <c r="J152" i="2" s="1"/>
  <c r="F153" i="2"/>
  <c r="H153" i="2" s="1"/>
  <c r="I153" i="2" s="1"/>
  <c r="J153" i="2" s="1"/>
  <c r="F154" i="2"/>
  <c r="H154" i="2" s="1"/>
  <c r="I154" i="2" s="1"/>
  <c r="J154" i="2" s="1"/>
  <c r="F155" i="2"/>
  <c r="H155" i="2" s="1"/>
  <c r="I155" i="2" s="1"/>
  <c r="J155" i="2" s="1"/>
  <c r="F156" i="2"/>
  <c r="H156" i="2" s="1"/>
  <c r="I156" i="2" s="1"/>
  <c r="J156" i="2" s="1"/>
  <c r="F157" i="2"/>
  <c r="H157" i="2" s="1"/>
  <c r="I157" i="2" s="1"/>
  <c r="J157" i="2" s="1"/>
  <c r="F159" i="2"/>
  <c r="H159" i="2" s="1"/>
  <c r="I159" i="2" s="1"/>
  <c r="J159" i="2" s="1"/>
  <c r="F160" i="2"/>
  <c r="H160" i="2" s="1"/>
  <c r="I160" i="2" s="1"/>
  <c r="J160" i="2" s="1"/>
  <c r="F161" i="2"/>
  <c r="H161" i="2" s="1"/>
  <c r="I161" i="2" s="1"/>
  <c r="J161" i="2" s="1"/>
  <c r="F162" i="2"/>
  <c r="H162" i="2" s="1"/>
  <c r="I162" i="2" s="1"/>
  <c r="J162" i="2" s="1"/>
  <c r="F163" i="2"/>
  <c r="H163" i="2" s="1"/>
  <c r="I163" i="2" s="1"/>
  <c r="J163" i="2" s="1"/>
  <c r="F164" i="2"/>
  <c r="H164" i="2" s="1"/>
  <c r="I164" i="2" s="1"/>
  <c r="J164" i="2" s="1"/>
  <c r="F165" i="2"/>
  <c r="H165" i="2" s="1"/>
  <c r="I165" i="2" s="1"/>
  <c r="J165" i="2" s="1"/>
  <c r="F166" i="2"/>
  <c r="H166" i="2" s="1"/>
  <c r="I166" i="2" s="1"/>
  <c r="J166" i="2" s="1"/>
  <c r="F167" i="2"/>
  <c r="H167" i="2" s="1"/>
  <c r="I167" i="2" s="1"/>
  <c r="J167" i="2" s="1"/>
  <c r="F168" i="2"/>
  <c r="H168" i="2" s="1"/>
  <c r="I168" i="2" s="1"/>
  <c r="J168" i="2" s="1"/>
  <c r="F169" i="2"/>
  <c r="H169" i="2" s="1"/>
  <c r="I169" i="2" s="1"/>
  <c r="J169" i="2" s="1"/>
  <c r="F170" i="2"/>
  <c r="H170" i="2" s="1"/>
  <c r="I170" i="2" s="1"/>
  <c r="J170" i="2" s="1"/>
  <c r="F171" i="2"/>
  <c r="H171" i="2" s="1"/>
  <c r="I171" i="2" s="1"/>
  <c r="J171" i="2" s="1"/>
  <c r="F172" i="2"/>
  <c r="H172" i="2" s="1"/>
  <c r="I172" i="2" s="1"/>
  <c r="J172" i="2" s="1"/>
  <c r="F173" i="2"/>
  <c r="H173" i="2" s="1"/>
  <c r="I173" i="2" s="1"/>
  <c r="J173" i="2" s="1"/>
  <c r="F174" i="2"/>
  <c r="H174" i="2" s="1"/>
  <c r="I174" i="2" s="1"/>
  <c r="J174" i="2" s="1"/>
  <c r="F175" i="2"/>
  <c r="H175" i="2" s="1"/>
  <c r="I175" i="2" s="1"/>
  <c r="J175" i="2" s="1"/>
  <c r="F176" i="2"/>
  <c r="H176" i="2" s="1"/>
  <c r="I176" i="2" s="1"/>
  <c r="J176" i="2" s="1"/>
  <c r="F177" i="2"/>
  <c r="H177" i="2" s="1"/>
  <c r="I177" i="2" s="1"/>
  <c r="J177" i="2" s="1"/>
  <c r="F178" i="2"/>
  <c r="H178" i="2" s="1"/>
  <c r="I178" i="2" s="1"/>
  <c r="J178" i="2" s="1"/>
  <c r="F180" i="2"/>
  <c r="H180" i="2" s="1"/>
  <c r="I180" i="2" s="1"/>
  <c r="J180" i="2" s="1"/>
  <c r="F181" i="2"/>
  <c r="H181" i="2" s="1"/>
  <c r="I181" i="2" s="1"/>
  <c r="J181" i="2" s="1"/>
  <c r="F182" i="2"/>
  <c r="H182" i="2" s="1"/>
  <c r="I182" i="2" s="1"/>
  <c r="J182" i="2" s="1"/>
  <c r="F183" i="2"/>
  <c r="H183" i="2" s="1"/>
  <c r="I183" i="2" s="1"/>
  <c r="J183" i="2" s="1"/>
  <c r="F184" i="2"/>
  <c r="H184" i="2" s="1"/>
  <c r="I184" i="2" s="1"/>
  <c r="J184" i="2" s="1"/>
  <c r="F185" i="2"/>
  <c r="H185" i="2" s="1"/>
  <c r="I185" i="2" s="1"/>
  <c r="J185" i="2" s="1"/>
  <c r="F186" i="2"/>
  <c r="H186" i="2" s="1"/>
  <c r="I186" i="2" s="1"/>
  <c r="J186" i="2" s="1"/>
  <c r="K16" i="4" l="1"/>
  <c r="A7" i="3" l="1"/>
  <c r="A8" i="3" s="1"/>
  <c r="A9" i="3" s="1"/>
  <c r="A10" i="3" s="1"/>
  <c r="A11" i="3" s="1"/>
  <c r="A12" i="3" s="1"/>
  <c r="A13" i="3" s="1"/>
  <c r="A14" i="3" s="1"/>
  <c r="A15" i="3" s="1"/>
  <c r="A16" i="3" s="1"/>
  <c r="A17" i="3" s="1"/>
  <c r="A18" i="3" s="1"/>
  <c r="A19" i="3" s="1"/>
  <c r="A20" i="3" s="1"/>
  <c r="A21" i="3" s="1"/>
  <c r="A22" i="3" s="1"/>
  <c r="A23" i="3" s="1"/>
  <c r="A24" i="3" s="1"/>
  <c r="A25" i="3" s="1"/>
  <c r="A26" i="3" s="1"/>
  <c r="A27" i="3" s="1"/>
  <c r="A28" i="3" s="1"/>
  <c r="A29" i="3" s="1"/>
  <c r="A31" i="3" s="1"/>
  <c r="A7" i="2"/>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4" i="2" s="1"/>
  <c r="A7" i="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l="1"/>
  <c r="A38" i="1" s="1"/>
  <c r="A39" i="1" s="1"/>
  <c r="A40" i="1" s="1"/>
  <c r="A41" i="1" s="1"/>
  <c r="A42" i="1" s="1"/>
  <c r="A43" i="1" s="1"/>
  <c r="A45" i="1" s="1"/>
  <c r="A46" i="1" s="1"/>
  <c r="A48" i="1" s="1"/>
  <c r="A49" i="1" s="1"/>
  <c r="A50" i="1" s="1"/>
  <c r="A51" i="1" s="1"/>
  <c r="A52" i="1" s="1"/>
  <c r="A53" i="1" s="1"/>
  <c r="A54" i="1" s="1"/>
  <c r="A55" i="1" s="1"/>
  <c r="A56"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1" i="1" s="1"/>
  <c r="A82" i="1" s="1"/>
  <c r="A83" i="1" s="1"/>
  <c r="A84" i="1" s="1"/>
  <c r="A85" i="1" s="1"/>
  <c r="A86" i="1" s="1"/>
  <c r="A87" i="1" s="1"/>
  <c r="A88" i="1" s="1"/>
  <c r="A89" i="1" s="1"/>
  <c r="A90" i="1" s="1"/>
  <c r="A91" i="1" s="1"/>
  <c r="A92" i="1" s="1"/>
  <c r="A93" i="1" s="1"/>
  <c r="A94" i="1" s="1"/>
  <c r="A95" i="1" s="1"/>
  <c r="A96" i="1" s="1"/>
  <c r="A97" i="1" s="1"/>
  <c r="A98" i="1" s="1"/>
  <c r="A99" i="1" s="1"/>
  <c r="A100"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32" i="3"/>
  <c r="A33" i="3" s="1"/>
  <c r="A34" i="3" s="1"/>
  <c r="A35" i="3" s="1"/>
  <c r="A36" i="3" s="1"/>
  <c r="A37" i="3" s="1"/>
  <c r="A38" i="3" s="1"/>
  <c r="A39" i="3" s="1"/>
  <c r="A40" i="3" s="1"/>
  <c r="A35" i="2"/>
  <c r="A36" i="2" s="1"/>
  <c r="A37" i="2" s="1"/>
  <c r="A38" i="2" s="1"/>
  <c r="A39" i="2" s="1"/>
  <c r="A40" i="2" s="1"/>
  <c r="A41" i="2" s="1"/>
  <c r="A42" i="2" s="1"/>
  <c r="A42" i="3" l="1"/>
  <c r="A43" i="3" s="1"/>
  <c r="A44" i="3" s="1"/>
  <c r="A45" i="3" s="1"/>
  <c r="A46" i="3" s="1"/>
  <c r="A47" i="3" s="1"/>
  <c r="A48" i="3" s="1"/>
  <c r="A49" i="3" s="1"/>
  <c r="A50" i="3" s="1"/>
  <c r="A51" i="3" s="1"/>
  <c r="A52" i="3" s="1"/>
  <c r="A54" i="3" s="1"/>
  <c r="A56" i="3" s="1"/>
  <c r="A57" i="3" s="1"/>
  <c r="A43" i="2"/>
  <c r="A44" i="2" s="1"/>
  <c r="A45" i="2" s="1"/>
  <c r="A46" i="2" s="1"/>
  <c r="A47" i="2" s="1"/>
  <c r="A48" i="2" s="1"/>
  <c r="A49" i="2" s="1"/>
  <c r="A50" i="2" s="1"/>
  <c r="A51" i="2" s="1"/>
  <c r="A52" i="2" s="1"/>
  <c r="A54" i="2" s="1"/>
  <c r="A55" i="2" s="1"/>
  <c r="A56" i="2" s="1"/>
  <c r="A57" i="2" s="1"/>
  <c r="A58" i="2" s="1"/>
  <c r="A59" i="2" s="1"/>
  <c r="A60" i="2" s="1"/>
  <c r="A61" i="2" s="1"/>
  <c r="A62" i="2" s="1"/>
  <c r="A63" i="2" s="1"/>
  <c r="A65" i="2" s="1"/>
  <c r="A66" i="2" s="1"/>
  <c r="A67" i="2" s="1"/>
  <c r="A68" i="2" s="1"/>
  <c r="A69" i="2" s="1"/>
  <c r="A59" i="3" l="1"/>
  <c r="A60" i="3" s="1"/>
  <c r="A61" i="3" s="1"/>
  <c r="A62" i="3" s="1"/>
  <c r="A63" i="3" s="1"/>
  <c r="A64" i="3" s="1"/>
  <c r="A65" i="3" s="1"/>
  <c r="A66" i="3" s="1"/>
  <c r="A67" i="3" s="1"/>
  <c r="A68" i="3" s="1"/>
  <c r="A69" i="3" s="1"/>
  <c r="A70" i="3" s="1"/>
  <c r="A71" i="3" s="1"/>
  <c r="A72" i="3" s="1"/>
  <c r="A73" i="3" s="1"/>
  <c r="A74" i="3" s="1"/>
  <c r="A75" i="3" s="1"/>
  <c r="A77" i="3" l="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70" i="2"/>
  <c r="A71" i="2" s="1"/>
  <c r="A72" i="2" s="1"/>
  <c r="A73" i="2" s="1"/>
  <c r="A74" i="2" s="1"/>
  <c r="A75" i="2" s="1"/>
  <c r="A76" i="2" s="1"/>
  <c r="A77" i="2" s="1"/>
  <c r="A78" i="2" s="1"/>
  <c r="A79" i="2" s="1"/>
  <c r="A80" i="2" s="1"/>
  <c r="A81" i="2" s="1"/>
  <c r="A82" i="2" s="1"/>
  <c r="A83" i="2" s="1"/>
  <c r="A85" i="2" s="1"/>
  <c r="A86" i="2" s="1"/>
  <c r="A87" i="2" s="1"/>
  <c r="A88" i="2" s="1"/>
  <c r="A89" i="2" l="1"/>
  <c r="A90" i="2" l="1"/>
  <c r="A92" i="2" s="1"/>
  <c r="A93" i="2" s="1"/>
  <c r="A94" i="2" s="1"/>
  <c r="A95" i="2" s="1"/>
  <c r="A96" i="2" s="1"/>
  <c r="A97" i="2" s="1"/>
  <c r="A98" i="2" s="1"/>
  <c r="A99" i="2" s="1"/>
  <c r="A100" i="2" s="1"/>
  <c r="A101" i="2" s="1"/>
  <c r="A102" i="2" s="1"/>
  <c r="A103" i="2" l="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80" i="2" s="1"/>
  <c r="A181" i="2" s="1"/>
  <c r="A182" i="2" s="1"/>
  <c r="A183" i="2" s="1"/>
  <c r="A184" i="2" s="1"/>
  <c r="A185" i="2" s="1"/>
  <c r="A186" i="2" s="1"/>
</calcChain>
</file>

<file path=xl/sharedStrings.xml><?xml version="1.0" encoding="utf-8"?>
<sst xmlns="http://schemas.openxmlformats.org/spreadsheetml/2006/main" count="1995" uniqueCount="764">
  <si>
    <t>#</t>
  </si>
  <si>
    <t>Req Class</t>
  </si>
  <si>
    <t>Respondent Response</t>
  </si>
  <si>
    <t>Comments</t>
  </si>
  <si>
    <t>Code</t>
  </si>
  <si>
    <t>M</t>
  </si>
  <si>
    <t>Hosting</t>
  </si>
  <si>
    <t>System</t>
  </si>
  <si>
    <t>The system shall provide  external users access to the appropriate data as identified during design.</t>
  </si>
  <si>
    <t>The system shall provide the ability for users to export complete search results</t>
  </si>
  <si>
    <t>D</t>
  </si>
  <si>
    <t>Requirement Description</t>
  </si>
  <si>
    <t xml:space="preserve">The system API shall be a secure, non-proprietary, access controlled web service </t>
  </si>
  <si>
    <t>The system must be web based accessible and also on public access terminals (public computer with internet connection).</t>
  </si>
  <si>
    <t>In the event of an outage or a processing delay, the AOC staff must be notified within 15 minutes by email that includes a brief description of the problem and the estimated time of the next update or resolution of the problem.</t>
  </si>
  <si>
    <t>Session duration shall be configurable</t>
  </si>
  <si>
    <t>The system should provide a configurable user interface layer that will allow for site branding.</t>
  </si>
  <si>
    <t>The system shall prevent inadvertent multiple processing such as a user clicking a submit button twice.</t>
  </si>
  <si>
    <t>Any software upgrades will be backward compatible with existing interfaces.</t>
  </si>
  <si>
    <t>Core application functionality can be accessed on mobile operating systems including iOS and Android. Please explain current abilities and future plans for this function as well as a mobile application.</t>
  </si>
  <si>
    <t>The system shall have the ability to print any screen and convert to a secure/locked PDF</t>
  </si>
  <si>
    <t>The system shall provide the ability to generate a unique error message for each error as well as log these errors</t>
  </si>
  <si>
    <t>The system shall extract information from case management systems used in the courts and place in a standard XML format</t>
  </si>
  <si>
    <t>The system must have an XML schema that will perform basic validation, and the document will then be encrypted and transmitted to the acquisition server in the data repository</t>
  </si>
  <si>
    <t xml:space="preserve">The XML document shall undergo further validation after being placed in the staging area, and then should load into the repository </t>
  </si>
  <si>
    <t xml:space="preserve">The system resources (and recovery) must be protected from accidental or intentional unauthorized access, alteration, and destruction </t>
  </si>
  <si>
    <t>Reporting specifications must be placed by the vendor in a NIEM-compliant XML format that will include validation schema that must be applied at the local court before the data is transmitted to the AOC</t>
  </si>
  <si>
    <t>For data quality assurance, as information is extracted from the CMS (case management system), an XML schema should be used to ensure that required information is present, that no invalid values are contained in the file, and that the structure and format of the information is correct</t>
  </si>
  <si>
    <t>During the transmission of a file to the AOC, programs should verify that the XML document has arrived in the same condition as it was sent, and prior to loading the information into the repository, data quality programs must perform additional checks for issues that the schema was not able to identify (e.g. relational edits, where the values of certain elements are checked against the values of other elements).</t>
  </si>
  <si>
    <t>The applications that will be used to acquire, validate, cleanse, transform, and load court submissions into the repository and subset databases must be created/configured, and tested</t>
  </si>
  <si>
    <t>Receiving and verifying files transmitted by courts to the acquisition server and returning an acknowledgement of receipt or an error message is required</t>
  </si>
  <si>
    <t>Unpacking (or parsing) data and performing error testing that goes beyond the schema-based validation that will occur at the court prior to the transmission of the file, and correcting known errors in the information is required</t>
  </si>
  <si>
    <t>Validated information should be loaded into the repository databases and subset databases in batches, and updates to cases will replace previous submissions (Note: a transactional history must be provided for these updates)</t>
  </si>
  <si>
    <t>Reports must be run against the repository data periodically to identify problems (e.g., old cases that have not been updated for a significant period of time, duplicate or contradictory information about cases, unattached index entries, and inconsistent or invalid codes or other information)</t>
  </si>
  <si>
    <t>Provide bulk data exchanges from the repository to external users so court data may be combined with information from other justice organizations for research purposes</t>
  </si>
  <si>
    <t>The system shall provide help content that is consistent with the current release level.</t>
  </si>
  <si>
    <t>The system shall provide the ability to clearly identify which fields are in error.</t>
  </si>
  <si>
    <t>The system shall include a means of system alerts and or email notifications for all users to communicate important system administration, operational or business related information to individual users, user groups or as a universal broadcast.</t>
  </si>
  <si>
    <t>The system shall be available for use by AOC staff no less than 16 hours a day.</t>
  </si>
  <si>
    <t>General</t>
  </si>
  <si>
    <t>The system must provide a consistent and user-friendly interface that allows for rapid data retrieval.</t>
  </si>
  <si>
    <t>The system must provide the capability to prevent data items from being modified.</t>
  </si>
  <si>
    <t>The system must provide proper validation to prevent invalid data from being requested or returned by the system</t>
  </si>
  <si>
    <t>The system must provide the capability to dynamically display functions and capabilities consistent with the user's privileges</t>
  </si>
  <si>
    <t>The system shall have the ability to interface with external systems for the import of applicable data</t>
  </si>
  <si>
    <t xml:space="preserve">The system shall have the ability to track interface transmissions. </t>
  </si>
  <si>
    <t>User Interface and Display</t>
  </si>
  <si>
    <t>The system shall have the ability to interface with external systems for the export of applicable data</t>
  </si>
  <si>
    <t xml:space="preserve">The system is required to have the ability to communicate with local servers in counties </t>
  </si>
  <si>
    <t>Intergration with ALL Case Management Systems</t>
  </si>
  <si>
    <t>The system shall provide encryption of sensitive data as defined by the State. (passwords, etc.)</t>
  </si>
  <si>
    <t>The application supports Secure (HTTPS)</t>
  </si>
  <si>
    <t>All API exposed for integration with other applications shall be Web Services conforming to Industry Standards</t>
  </si>
  <si>
    <t>The system supports NIEM 2.0 for its message schemas.</t>
  </si>
  <si>
    <t>The system complies with United States Section 508 standards for accessibility</t>
  </si>
  <si>
    <t>The system complies with Web Content Accessibility Guidelines (WCAG) 2.0.</t>
  </si>
  <si>
    <t>The system and portal must comply with Title II of the Americans with Disabilities Act (ADA) and the Rehabilitation Act of 1973.</t>
  </si>
  <si>
    <t>The Vendor must provide performance reports, including any system delays.</t>
  </si>
  <si>
    <t>If not a hosted solution, vendors shall be capable of accessing the system for remote support through a VPN connection (or other means of secure remote access).</t>
  </si>
  <si>
    <t>Standards/Compliance</t>
  </si>
  <si>
    <t>The data center must provide 99.9% uptime 24X7, 365</t>
  </si>
  <si>
    <t>All network traffic between the browser and the application shall be encrypted.</t>
  </si>
  <si>
    <t>The SaaS provider must provide data and system backups stored in a remote location.</t>
  </si>
  <si>
    <t>SaaS provider is responsible for all Operation System maintenance including periodic patches.</t>
  </si>
  <si>
    <t xml:space="preserve">The Vendor must perform server maintenance on a routine basis to ensure optimal server performance. </t>
  </si>
  <si>
    <t>The system must be capable of being replicated offsite without taking it off-line.</t>
  </si>
  <si>
    <t>The system must be capable of being incorporated into an enterprise backup configuration for automated backups.</t>
  </si>
  <si>
    <t>The data managed by the system must be stored in a major application RDBMS (e.g., Microsoft SQL Server) maintained at a generally available release and the database must be an accepted current release and patched to the highest current level for that release</t>
  </si>
  <si>
    <t>SaaS provider is responsible for all Database maintenance.</t>
  </si>
  <si>
    <t>SaaS provider will provide Service Level Agreement options and associated costs.</t>
  </si>
  <si>
    <t>The system shall provide the ability to withstand spikes in utilization and maintain peak performance.</t>
  </si>
  <si>
    <t>The system shall provide the ability to for long term increase in system utilization without degradation.</t>
  </si>
  <si>
    <t>The system shall provide assurance that system searches, queries, and reports will not degrade performance.</t>
  </si>
  <si>
    <t>The system shall maximize the use of web page space without degrading the page performance</t>
  </si>
  <si>
    <t>The system shall have the same performance/response criteria for test and production environments.</t>
  </si>
  <si>
    <t>The vendor shall provide average system response time within one half of a second for online and web apps.</t>
  </si>
  <si>
    <t>SaaS provider will provide change management options and associate customization costs</t>
  </si>
  <si>
    <t>Production, development, testing, and training environments are required</t>
  </si>
  <si>
    <t xml:space="preserve">Replicated data subsets will be required to support access through the portal and ad hoc subsets will be needed </t>
  </si>
  <si>
    <t>The repository will require the kinds of system software that typically are used to support software applications, including operating systems, communication software, and related support and maintenance utilities</t>
  </si>
  <si>
    <t xml:space="preserve">Multiple instances of databases must exist in the repository </t>
  </si>
  <si>
    <t>A staging area will be needed for accepting, validating, cleansing, and transforming court submissions before they are loaded into the repository</t>
  </si>
  <si>
    <t>The system shall provide security consistent with State security policy.</t>
  </si>
  <si>
    <t>The system shall provide layered security for the network.</t>
  </si>
  <si>
    <t>The system shall provide layered security for the  user interface.</t>
  </si>
  <si>
    <t>The system shall provide layered security for the  application.</t>
  </si>
  <si>
    <t>The system shall provide layered security for the database.</t>
  </si>
  <si>
    <t>The system shall provide internet security that supports Public Key Infrastructure (PKI).</t>
  </si>
  <si>
    <t>Login credentials shall be encrypted</t>
  </si>
  <si>
    <t>The system shall have the ability to encrypt data passed through interfaces with other systems.</t>
  </si>
  <si>
    <t>The system shall support strong password techniques</t>
  </si>
  <si>
    <t>The system shall support configuration of a password reset frequency. (None or a certain number of days)</t>
  </si>
  <si>
    <t>The system shall support automatic inactivating of accounts based on configurable inactivity periods defined by the AOC staff</t>
  </si>
  <si>
    <t>The system shall support password validation rules based on profile data such as identifiers, phone numbers, addresses, login id and email address.</t>
  </si>
  <si>
    <t>The system shall support password validation rules based on configurable history of previous passwords.</t>
  </si>
  <si>
    <t>The system shall provide a secure mechanism for password resets. Examples would include security question challenges, emailing of temporary password, emailing of notification of changed profile, etc. A multiple approach password scheme would be preferable. Please explain the system capabilities.</t>
  </si>
  <si>
    <t>The system shall support virus scanning and malware with latest definitions of all uploaded documents</t>
  </si>
  <si>
    <t>The system shall support role based security.</t>
  </si>
  <si>
    <t>The system is safe guarded against SQL vulnerabilities (e.g. SQL injection)</t>
  </si>
  <si>
    <t>The vendor will follow best data loss prevention practices as defined by the NIST.</t>
  </si>
  <si>
    <t>The system shall provide the ability to limit logon of the same user to one workstation at a time</t>
  </si>
  <si>
    <t xml:space="preserve">Security should provide the ability to limit or allow access to the repository. </t>
  </si>
  <si>
    <t>Application Security</t>
  </si>
  <si>
    <t>The system shall provide secure access using digital certificates.</t>
  </si>
  <si>
    <t>The system shall provide data access through Secure Socket Layers (SSL).</t>
  </si>
  <si>
    <t>The system must provide multi-level security to control access.</t>
  </si>
  <si>
    <t>The system must provide the capability to ensure that a user, once authenticated, can perform operations on the data and only the data he or she is authorized to access.</t>
  </si>
  <si>
    <t>The system must provide administrative functions allowing authorized users to deactivate or disable a user but retain all history associated with the user's activity.</t>
  </si>
  <si>
    <t>The system must provide for the capability to designate users as administrators</t>
  </si>
  <si>
    <t>The system must provide the capability to automatically disconnect a user from the system after a pre-configured timeout criteria (based on court policy) is met.</t>
  </si>
  <si>
    <t>The system must provide the capability to ensure screens, functions or menu items are only visible to authorized users.</t>
  </si>
  <si>
    <t>The system must provide the capability to ensure that sensitive or confidential information on any displayed page is only viewable by users with the required authorization.</t>
  </si>
  <si>
    <t>The system must provide the capability to log security violations.</t>
  </si>
  <si>
    <t>The system must have security and control features that detect and prevent unauthorized access to the system (e.g. repeated attempts to guess passwords.)</t>
  </si>
  <si>
    <t>The system must allow security changes made by security administrators to take effect immediately or at a specified time.</t>
  </si>
  <si>
    <t xml:space="preserve">The system must provide the capability to allow security to be managed by multiple administrators </t>
  </si>
  <si>
    <t>The system shall provide encryption of all transmitted sensitive customer data.</t>
  </si>
  <si>
    <t>The system shall provide an audit trail of all unauthorized attempts to access data.</t>
  </si>
  <si>
    <t>The system shall provide an audit trail of log file updates including the User ID and activity.</t>
  </si>
  <si>
    <t>The system shall provide  role-based access to database tables.</t>
  </si>
  <si>
    <t>The system shall provide role-based accessibility at the application module level.</t>
  </si>
  <si>
    <t>The system shall provide  role-based security for viewing.</t>
  </si>
  <si>
    <t>The system shall provide  role-based security for updates.</t>
  </si>
  <si>
    <t>SaaS provider is required to notify the court when any third party requests access to data (e.g., Patriot Act).</t>
  </si>
  <si>
    <t>Security and Access Rights Management</t>
  </si>
  <si>
    <t>The system shall use navigation in a consistent manner throughout the application.</t>
  </si>
  <si>
    <t>The system shall warn users when they are reaching the session duration time out limit.</t>
  </si>
  <si>
    <t>The response time for any data query shall be 3 seconds or less.</t>
  </si>
  <si>
    <t xml:space="preserve">The system shall provide processing visual displays indicating that the system is in the process of responding to the user's request. Include status bar % complete. </t>
  </si>
  <si>
    <t>The system must provide a user interface which minimizes screen scrolling as much as possible.</t>
  </si>
  <si>
    <t>The system must provide the capability to mark or highlight all required data items on a page.</t>
  </si>
  <si>
    <t>The system must provide the capability to highlight input errors (e.g. missing data, incorrect format, DOB is in the future) and prompt user for correction.</t>
  </si>
  <si>
    <t>The system must provide the capability to display clear error messages that can help a user understand and resolve the encountered error.</t>
  </si>
  <si>
    <t>The system must provide the capability to display dynamic dropdown pick lists, where the value chosen from one list determines the list of values on another list.</t>
  </si>
  <si>
    <t>The system must provide the capability to alert the user of certain special conditions (e.g. sealed case, confidential case).</t>
  </si>
  <si>
    <t>The system must provide the capability to provide data entry formatting in applicable input fields. The system must allow for both calendar widget pick as well as direct data entry in the fields.</t>
  </si>
  <si>
    <t>The user interface shall dynamically reflect functions and capabilities that are consistent with the user's rights and privileges.</t>
  </si>
  <si>
    <t>The system shall provide a warning displayed at login about rules regarding access to State systems.</t>
  </si>
  <si>
    <t>The system shall use format masking based on State and Federal requirements.</t>
  </si>
  <si>
    <t>The system shall mask the characters of sensitive data based on user role as designated by the State.</t>
  </si>
  <si>
    <t>In the event of a planned or unplanned outage, service provider must supply an outage notice on the website.</t>
  </si>
  <si>
    <t>The system shall provide the ability to display password expiration prompts before expiration.</t>
  </si>
  <si>
    <t>The system shall provide the ability to automatically suspend all access when a user is terminated</t>
  </si>
  <si>
    <t>The system shall provide ability to display a message if simultaneous logon occurs.</t>
  </si>
  <si>
    <t>The system must provide the capability for registered users to recover their username.</t>
  </si>
  <si>
    <t>The system must provide for role based access control - only authorized users will be able to see or view certain information.</t>
  </si>
  <si>
    <t>The system shall warn users when they are reaching the time out limit (configurable by business rules).</t>
  </si>
  <si>
    <t>The system must encrypt passwords and prevent password from being displayed and printed.</t>
  </si>
  <si>
    <t>The system shall provide the ability to lock a user account based on multiple failed login attempts defined by AOC staff and should display a message to contact an administrator</t>
  </si>
  <si>
    <t>The system shall email users for notification purposes.</t>
  </si>
  <si>
    <t>The system shall display system messages to all users on the login page.</t>
  </si>
  <si>
    <t>The Tennessee General Sessions Data Repository must display a login page</t>
  </si>
  <si>
    <t>The Tennessee General Sessions Data Repository must display repository main page, which lists the queries and reports that the user is authorized to access</t>
  </si>
  <si>
    <t>The Tennessee General Sessions Data Repository should display parameter page for the query or report with the parameters that the user is authorized to access</t>
  </si>
  <si>
    <t>The Tennessee General Sessions Data Repository shall execute the query or report on request</t>
  </si>
  <si>
    <t>The Tennessee General Sessions Data Repository shall format report results as a PDF file and open for user to save or print (Note: PDF should be locked)</t>
  </si>
  <si>
    <t>The Tennessee General Sessions Data Repository should display drill down data</t>
  </si>
  <si>
    <t>All users shall have the ability to enter a user ID and password to access the application.</t>
  </si>
  <si>
    <t>The system shall validate the credentials and ensure the profile contains security question answers and a password.</t>
  </si>
  <si>
    <t>The system shall display the security questions page when the profile does not contain security questions.</t>
  </si>
  <si>
    <t>The system shall require a password be set before allowing the user to log in to the application.</t>
  </si>
  <si>
    <t>All users shall be notified when their credentials are not valid.</t>
  </si>
  <si>
    <t>All users shall have the ability to log out of the system.</t>
  </si>
  <si>
    <t>All users shall have the ability to reset their password by answering security questions.</t>
  </si>
  <si>
    <t>The system shall verify a user's answers to security questions before allowing a password reset.</t>
  </si>
  <si>
    <t>The system shall prompt the user to enter a new password during reset.</t>
  </si>
  <si>
    <t>The system shall validate the password conforms to format rules.</t>
  </si>
  <si>
    <t>The system shall provide a message to the user when the password does not conform to format rules.</t>
  </si>
  <si>
    <t>The Tennessee General Sessions Data Repository will display repository administration page</t>
  </si>
  <si>
    <t>The Tennessee General Sessions Data Repository will display user account page</t>
  </si>
  <si>
    <t>The Tennessee General Sessions Data Repository will display user account information in user account page</t>
  </si>
  <si>
    <t>The Tennessee General Sessions Data Repository will save user information</t>
  </si>
  <si>
    <t>The Tennessee General Sessions Data Repository should email temporary password and instructions for changing password to user</t>
  </si>
  <si>
    <t>The Tennessee General Sessions Data Repository should have the ability to delete user account</t>
  </si>
  <si>
    <t>The Tennessee General Sessions Data Repository should have the ability to suspend user account</t>
  </si>
  <si>
    <t>The Tennessee General Sessions Data Repository should have the ability to activate user account</t>
  </si>
  <si>
    <t>The Tennessee General Sessions Data Repository should display login error page with instructions to retry or contact AOC</t>
  </si>
  <si>
    <t>The Tennessee General Sessions Data Repository should display change password page</t>
  </si>
  <si>
    <t>The Tennessee General Sessions Data Repository must store new password for user account</t>
  </si>
  <si>
    <t>The Tennessee General Sessions Data Repository should display error message and password requirements if password does not meet system requirements</t>
  </si>
  <si>
    <t>If a user account is suspended in the Tennessee General Sessions Data Repository, a message will appear when he or she attempts to log in that requests that he or she contact the AOC</t>
  </si>
  <si>
    <t>All users of the Tennessee General Sessions Data Repository  must be registered with the respective system via a signed user agreement</t>
  </si>
  <si>
    <t>The Tennessee General Sessions Data Repository must allow the registrant to update registration information (e.g. name, address, phone number, email address, firm)</t>
  </si>
  <si>
    <t>The Tennessee General Sessions Data Repository must send a confirmation email after a user has registered successfully within the system</t>
  </si>
  <si>
    <t>Registrants shall have the ability to fill out a form on line to gain access to the system.</t>
  </si>
  <si>
    <t>Users shall be required to enter their office city and county.</t>
  </si>
  <si>
    <t>Registrants shall have the ability to save a registration in progress before submitting to the AOC for approval.</t>
  </si>
  <si>
    <t xml:space="preserve">The system shall have the ability to receive and store the completed registration form in a PDF format </t>
  </si>
  <si>
    <t>The system shall validate the online application is complete before accepting the information (e.g. required fields are complete)</t>
  </si>
  <si>
    <t>The system shall provide error messages to the user when the information is invalid or incomplete.</t>
  </si>
  <si>
    <t>The system shall notify the registrant by email that the application was received and is in process.</t>
  </si>
  <si>
    <t>AOC staff shall have the ability to register online.</t>
  </si>
  <si>
    <t>The system shall route AOC staff registration requests to a designated AOC System Administration work queue.</t>
  </si>
  <si>
    <t>AOC System Administration staff shall have the ability to assign system roles to new staff member registrations.</t>
  </si>
  <si>
    <t>The system shall notify the AOC staff registrant their registration is provisionally approved until security information is entered.</t>
  </si>
  <si>
    <t>Registrants shall have the ability to create a user ID, password, security questions and answers upon receipt of an approval email.</t>
  </si>
  <si>
    <t>The system shall notify the registrant via email of a denied application.</t>
  </si>
  <si>
    <t>Registrants shall have the ability to update account information.</t>
  </si>
  <si>
    <t>The system shall suspend user account and notify the AOC administrator when the registrant changes their email address.</t>
  </si>
  <si>
    <t>The Tennessee General Sessions Data Repository must allow users, court staff, and judicial officers to login using their approved username and password</t>
  </si>
  <si>
    <t>Upon completion of a properly-executed Tennessee General Sessions Data Repository registration form, a User ID and confidential, secure password, shall be generated for the user by the system</t>
  </si>
  <si>
    <t>Access to Repository</t>
  </si>
  <si>
    <t>The Tennessee General Sessions Data Repository should display repository administration page</t>
  </si>
  <si>
    <t>The system shall provide the ability for AOC staff to define password expiration time frames.</t>
  </si>
  <si>
    <t>The system shall provide the ability for AOC staff to modify password expiration time frames.</t>
  </si>
  <si>
    <t>The system shall provide for system notifications to be added, updated, deleted and displayed by AOC Administrator staff (e.g. system will be down, system updates, etc.)</t>
  </si>
  <si>
    <t xml:space="preserve">AOC Administration staff shall have the ability to add an expiration date to system notifications. </t>
  </si>
  <si>
    <t>Rights and privileges shall be assigned to users by an administrator.</t>
  </si>
  <si>
    <t>The system must provide the capability to prompt the admin to save or cancel if admin attempts to logout of system with unsaved changes.</t>
  </si>
  <si>
    <t>The system must provide administrative functions allowing authorized users to lock a user out of the system or unlock a user to allow user to re-gain access.</t>
  </si>
  <si>
    <t>The system must provide administrative functions allowing authorized users to manage users' access rights. The administrative functions will include but not be limited to grant/revoke security roles to/from a user, view granted roles and associated access rights, search user by pre- defined search criteria.</t>
  </si>
  <si>
    <t>The system must provide administrative functions allowing authorized users to manage security roles. The administrative functions will include but not be limited to view existing roles and associated access rights, create a new role, grant/revoke access rights to/from a role, view users with the role.</t>
  </si>
  <si>
    <t>The system should provide the capability for security administrators to terminate a user's session immediately.</t>
  </si>
  <si>
    <t>The system must provide the capability for security administrators to define security roles which control user's abilities to access screens, data and perform system functions.</t>
  </si>
  <si>
    <t>The Tennessee General Sessions Data Repository shall support a centralized user registry for Registered Users</t>
  </si>
  <si>
    <t>Administrator</t>
  </si>
  <si>
    <t>Repository users shall have the ability to create queries based on user role.</t>
  </si>
  <si>
    <t>Repository users shall have the ability to save queries based on user role.</t>
  </si>
  <si>
    <t>Repository users shall have the ability to execute existing queries based on user role.</t>
  </si>
  <si>
    <t>Repository users shall have the ability to print query results.</t>
  </si>
  <si>
    <t>AOC staff shall have the ability to create ad hoc reports .</t>
  </si>
  <si>
    <t>AOC staff shall have the ability  to generate reports based on user role.</t>
  </si>
  <si>
    <t>AOC staff shall have the ability  to generate reports for data ranges as specified by the AOC.</t>
  </si>
  <si>
    <t>AOC staff shall have the ability to preview report results.</t>
  </si>
  <si>
    <t>AOC staff shall have the ability to include annotations (comments) on reports.</t>
  </si>
  <si>
    <t>AOC staff shall have the ability  to establish consistent presentation for all reports.</t>
  </si>
  <si>
    <t>AOC staff shall have the ability to save reports.</t>
  </si>
  <si>
    <t>AOC staff shall have the ability to download report data into various formats (i.e. xls, PDF).</t>
  </si>
  <si>
    <t>AOC staff shall have the ability to sort information displayed in reports.</t>
  </si>
  <si>
    <t>AOC staff shall have the ability to filter information displayed in reports</t>
  </si>
  <si>
    <t>AOC staff shall have the ability  to drill down into detail data from summary information.</t>
  </si>
  <si>
    <t>All users shall have the ability to export search results in standard formats such as PDF or Excel, etc.</t>
  </si>
  <si>
    <t>If a closed cased has been reopened, the archived case must be marked as reactivated or the case must be removed from the archive</t>
  </si>
  <si>
    <t>When a record is expunged, identifying data will be replaced to ensure that the information cannot be retrieved, but statistical information will remain for reporting court activity.  If a case is sealed, identifying data will be obscured to ensure that the information cannot be retrieved, but statistical information will remain for reporting court activity</t>
  </si>
  <si>
    <t>Authorized external stakeholders must be able to run standard parameter-driven statistical reports and queries against repository to allow drill down to underlying cases</t>
  </si>
  <si>
    <t>AOC users must be able to run standard parameter-driven statistical reports and queries against repository to allow drill down to underlying cases and to extract data sets for complex statistical analysis (this will involve the use of commercial tools and custom applications).</t>
  </si>
  <si>
    <t>Queries</t>
  </si>
  <si>
    <t xml:space="preserve">The Tennessee General Sessions Data Repository must provide an option for the user to take a  tutorial </t>
  </si>
  <si>
    <t>The Tennessee General Sessions Data Repository must support an online tutorial where relevant</t>
  </si>
  <si>
    <t>The Tennessee General Sessions Data Repository's help menu shall be consistent with industry-standards for online documentation (e.g. function key enabled, hovering over a field displays additional information).</t>
  </si>
  <si>
    <t>The Tennessee General Sessions Data Repository must provide the capability to have online help accessible from each screen</t>
  </si>
  <si>
    <t>The system shall have an index for access to online help</t>
  </si>
  <si>
    <t>The Tennessee General Sessions Data Repository must provide the capability for authorized users to define and maintain content of help</t>
  </si>
  <si>
    <t>The Tennessee General Sessions Data Repository must provide an online user manual</t>
  </si>
  <si>
    <t>The Tennessee General Sessions Data Repository must provide online FAQ functionality</t>
  </si>
  <si>
    <t>The system shall provide the ability to print help documentation.</t>
  </si>
  <si>
    <t>The vendor must provide a data dictionary detailing data stored in the system</t>
  </si>
  <si>
    <t>The vendor must provide a data model detailing data stored in the system</t>
  </si>
  <si>
    <t xml:space="preserve">Vendor must provide multiple ways to access support </t>
  </si>
  <si>
    <t>The selected vendor must provide customer support to all categories of end users between 7am-6pm CST</t>
  </si>
  <si>
    <t>The Tennessee General Sessions Data Repository must provide an online-chat capability for users and court staff to ask any technical questions in real-time with the vendor between 7am-6pm CST</t>
  </si>
  <si>
    <t>The system shall have the ability to maintain help.</t>
  </si>
  <si>
    <t>The system shall have the ability to insert various media files in help.</t>
  </si>
  <si>
    <t>The system shall have unique help message for each unique feature.</t>
  </si>
  <si>
    <t>The system shall contain a frequently asked questions section that is viewable by all users.</t>
  </si>
  <si>
    <t>System Administrators shall have the ability to maintain the frequently asked questions.</t>
  </si>
  <si>
    <t>The system shall display common information with consistency throughout the application (ex., addresses)</t>
  </si>
  <si>
    <t>The system shall include the ability to print any screen.</t>
  </si>
  <si>
    <t>The system shall clearly explain error messages to the user.</t>
  </si>
  <si>
    <t>The system shall be capable of exporting to alternate formats specified by the State.</t>
  </si>
  <si>
    <t>The system shall have frequently asked questions in online help.</t>
  </si>
  <si>
    <t>The system shall provide the link to the Privacy Policy for users to know about the information that is collected on our site.</t>
  </si>
  <si>
    <t>The system shall contain a glossary that is viewable by all users.</t>
  </si>
  <si>
    <t>System Administrators shall have the ability to maintain the glossary.</t>
  </si>
  <si>
    <t>Help and Support</t>
  </si>
  <si>
    <t>The data repository must capture information about roles of prosecutors and public defenders in criminal cases</t>
  </si>
  <si>
    <t>F</t>
  </si>
  <si>
    <t>The system shall support single sign on capability for the application.</t>
  </si>
  <si>
    <t>The system shall provide the ability to reset forgotten passwords.</t>
  </si>
  <si>
    <t>The system shall provide the ability to lock a user account based on multiple  failed logon attempts defined by AOC staff.</t>
  </si>
  <si>
    <t>The system shall provide the ability to automatically log off users after a configurable inactivity period.</t>
  </si>
  <si>
    <t>The system shall warn users when they are reaching the time out limit.</t>
  </si>
  <si>
    <t>The system shall provide the ability to automatically inactivate users after configurable inactivity period.</t>
  </si>
  <si>
    <t>The system shall provide the ability to require alphanumeric and special characters in passwords.</t>
  </si>
  <si>
    <t>The system shall contain a user maintenance function that allows business users with system administration rights to maintain access and security roles of each user.</t>
  </si>
  <si>
    <t>The system shall provide role-based access to specific screens.</t>
  </si>
  <si>
    <t>The system shall provide the ability to log users out of the system.</t>
  </si>
  <si>
    <t>The system shall provide the ability to limit logon of the same user to one workstation at a time.</t>
  </si>
  <si>
    <t>The system shall provide the ability to automatically suspend all access when a user is terminated.</t>
  </si>
  <si>
    <t>The system shall provide the ability for system users to change their password on demand.</t>
  </si>
  <si>
    <t>The system shall provide authorized AOC staff the ability to view specific user access rights and levels of security.</t>
  </si>
  <si>
    <t xml:space="preserve">The system shall provide the ability for authorized AOC staff to view audit logs </t>
  </si>
  <si>
    <t>The system shall provide the ability to require user confirmation prior to changes to user profile.</t>
  </si>
  <si>
    <t>The system shall provide the ability to require confirmation of identity by answering security questions on changes to login information.</t>
  </si>
  <si>
    <t>Application</t>
  </si>
  <si>
    <t>Archived data consisting of closed cases from prior years must be accessible for time and trend studies for up to ten years following the end of the fiscal year in which they were closed</t>
  </si>
  <si>
    <t>The Tennessee General Sessions Data Repository should display expunction page</t>
  </si>
  <si>
    <t>The Tennessee General Sessions Data Repository should display a list of names or cases that match search criteria</t>
  </si>
  <si>
    <t>The Tennessee General Sessions Data Repository should display case and person information</t>
  </si>
  <si>
    <t>The Tennessee General Sessions Data Repository should change party names to "Name Expunged"</t>
  </si>
  <si>
    <t>The Tennessee General Sessions Data Repository must display event log management page</t>
  </si>
  <si>
    <t>The Tennessee General Sessions Data Repository must display event log entries by event type, date and time, court, etc.</t>
  </si>
  <si>
    <t>Repository Maintanence</t>
  </si>
  <si>
    <r>
      <t>The system must provide the capability to provide secure electronic transmission as required by generally accepted security protocols</t>
    </r>
    <r>
      <rPr>
        <sz val="10"/>
        <color rgb="FF00B050"/>
        <rFont val="Times New Roman"/>
        <family val="1"/>
      </rPr>
      <t xml:space="preserve"> </t>
    </r>
    <r>
      <rPr>
        <sz val="10"/>
        <color theme="1"/>
        <rFont val="Times New Roman"/>
        <family val="1"/>
      </rPr>
      <t>defined by the NIST.</t>
    </r>
  </si>
  <si>
    <t>TN General Sessions Data Repository Use Case Template</t>
  </si>
  <si>
    <t>1.0</t>
  </si>
  <si>
    <t>Data Extraction and Formatting</t>
  </si>
  <si>
    <t>To Be</t>
  </si>
  <si>
    <t>Process ID:</t>
  </si>
  <si>
    <t>Process Name:</t>
  </si>
  <si>
    <t>Extract, format, and transmit case information</t>
  </si>
  <si>
    <t>Description:</t>
  </si>
  <si>
    <t>Process for obtaining data from CMS for report to AOC</t>
  </si>
  <si>
    <t>Trigger:</t>
  </si>
  <si>
    <t>Time schedule established by AOC</t>
  </si>
  <si>
    <t>Pre-conditions:</t>
  </si>
  <si>
    <t>Cases have not been reported</t>
  </si>
  <si>
    <t>Post-conditions:</t>
  </si>
  <si>
    <t>Formatted document is ready for transmission to AOC</t>
  </si>
  <si>
    <t>Priority:</t>
  </si>
  <si>
    <t>High</t>
  </si>
  <si>
    <t>Frequency:</t>
  </si>
  <si>
    <t>Perhaps daily for large courts, less often for others</t>
  </si>
  <si>
    <t>Author:</t>
  </si>
  <si>
    <t>LPW</t>
  </si>
  <si>
    <t>Comments:</t>
  </si>
  <si>
    <t>This process was developed for TnCIS courts.  Courts using other case management systems should develop similar processes.</t>
  </si>
  <si>
    <t>Date Created:</t>
  </si>
  <si>
    <t>Date Last Modified:</t>
  </si>
  <si>
    <t>Normal Workflow</t>
  </si>
  <si>
    <t>Actor</t>
  </si>
  <si>
    <t>Requirement</t>
  </si>
  <si>
    <t>Court schedules process to run periodically, as required by AOC</t>
  </si>
  <si>
    <t>Read cases in CMS database (e.g., tables, transaction logs, or case flags)</t>
  </si>
  <si>
    <t>Identify cases that are currently active in the court or that have been disposed in the current fiscal year</t>
  </si>
  <si>
    <t>Identify cases that have had significant activity in the court during the reporting period</t>
  </si>
  <si>
    <t>For each identified active or recently closed case, extract the required data elements as defined in the Reporting Specification</t>
  </si>
  <si>
    <t>For each identified case with significant activity, extract the additional required information as defined in the Reporting Specification</t>
  </si>
  <si>
    <t>Replace CMS data element values with repository values as established during implementation planning</t>
  </si>
  <si>
    <t>Add XML formatting information (e.g., header and tags) to data</t>
  </si>
  <si>
    <t>Save extracted data as XML formatted file</t>
  </si>
  <si>
    <t>Apply current repository schema to validate file</t>
  </si>
  <si>
    <t>Transmit successfully validated XML file to AOC acquisition server</t>
  </si>
  <si>
    <t>Validation Logging</t>
  </si>
  <si>
    <t>A1.1</t>
  </si>
  <si>
    <t>Record validation statistics and errors on validation report, including structured data for invalid cases</t>
  </si>
  <si>
    <t>A1.2</t>
  </si>
  <si>
    <t>Send log entry to record successful validations and errors in local event log.  Attach error report, if applicable.</t>
  </si>
  <si>
    <t>A1.3</t>
  </si>
  <si>
    <t>Review local reporting log</t>
  </si>
  <si>
    <t>A1.4</t>
  </si>
  <si>
    <t>Correct error so cases can be updated in next reporting cycle</t>
  </si>
  <si>
    <t>A1.5</t>
  </si>
  <si>
    <t>A1.6</t>
  </si>
  <si>
    <t>Transmission Logging</t>
  </si>
  <si>
    <t>A2.1</t>
  </si>
  <si>
    <t>Receive transmission confirmation or error from AOC acquisition server via local event log</t>
  </si>
  <si>
    <t>A2.2</t>
  </si>
  <si>
    <t>Attempt to resend file a specified (configurable) number of times</t>
  </si>
  <si>
    <t>A2.3</t>
  </si>
  <si>
    <t>Update local event log with transmission attempts and results</t>
  </si>
  <si>
    <t>A2.4</t>
  </si>
  <si>
    <t>Correct error so cases can be reported in next reporting cycle</t>
  </si>
  <si>
    <t>A2.5</t>
  </si>
  <si>
    <t>A2.6</t>
  </si>
  <si>
    <t>Event Logging</t>
  </si>
  <si>
    <t>A3.1</t>
  </si>
  <si>
    <t>Receive and store log entries</t>
  </si>
  <si>
    <t>A3.2</t>
  </si>
  <si>
    <t>View log entries</t>
  </si>
  <si>
    <t>Display log entries, with search, filter, and sort capabilities</t>
  </si>
  <si>
    <t>A3.3</t>
  </si>
  <si>
    <t>Delete log entries</t>
  </si>
  <si>
    <t>Allow user to select and delete log entries that are no longer needed</t>
  </si>
  <si>
    <t>A3.4</t>
  </si>
  <si>
    <t>A3.5</t>
  </si>
  <si>
    <t>Data Requirements</t>
  </si>
  <si>
    <t>Actor/Stakeholder</t>
  </si>
  <si>
    <t>Input</t>
  </si>
  <si>
    <t>Input Source</t>
  </si>
  <si>
    <t>DRI1</t>
  </si>
  <si>
    <t>(See Outputs Specification document)</t>
  </si>
  <si>
    <t>CMS</t>
  </si>
  <si>
    <t>DRI2</t>
  </si>
  <si>
    <t>Last Acceptance Date</t>
  </si>
  <si>
    <t>AOC message</t>
  </si>
  <si>
    <t>DRI3</t>
  </si>
  <si>
    <t>Log entries</t>
  </si>
  <si>
    <t>Event type, processing date and time, error reports, XML files</t>
  </si>
  <si>
    <t>DRI4</t>
  </si>
  <si>
    <t>Output</t>
  </si>
  <si>
    <t>Output Destination</t>
  </si>
  <si>
    <t>DRO1</t>
  </si>
  <si>
    <t>(See Reporting Specification document)</t>
  </si>
  <si>
    <t>Data repository</t>
  </si>
  <si>
    <t>DRO2</t>
  </si>
  <si>
    <t>User Requirements</t>
  </si>
  <si>
    <t>User Requirement</t>
  </si>
  <si>
    <t>UR1</t>
  </si>
  <si>
    <t>System should maintain date of last successful report for each court (Last Acceptance Date)</t>
  </si>
  <si>
    <t>UR2</t>
  </si>
  <si>
    <t>System should use Last Acceptance Date and current date to define the reporting period</t>
  </si>
  <si>
    <t>UR3</t>
  </si>
  <si>
    <t>For purposes of the repository, a case is active until the end of the year in which it is disposed or has additional significant activity</t>
  </si>
  <si>
    <t>UR4</t>
  </si>
  <si>
    <t>XML structures shall be NIEM compliant, with appropriate extensions</t>
  </si>
  <si>
    <t>UR5</t>
  </si>
  <si>
    <t>Court report includes both an inventory of active and recently closed cases, and cases with significant activity, regardless of their status</t>
  </si>
  <si>
    <t>UR6</t>
  </si>
  <si>
    <t>System should allow the AOC to define and to modify the reporting cycle for each court</t>
  </si>
  <si>
    <t>UR7</t>
  </si>
  <si>
    <t>UR8</t>
  </si>
  <si>
    <t>Business Rules</t>
  </si>
  <si>
    <t>BR1</t>
  </si>
  <si>
    <t>Mapping of data values from the CMS to the repository should be determined as a court prepares for implementation</t>
  </si>
  <si>
    <t>BR2</t>
  </si>
  <si>
    <t>BR3</t>
  </si>
  <si>
    <t xml:space="preserve"> (A) Business Requirements</t>
  </si>
  <si>
    <t>(B) Technical Requirements</t>
  </si>
  <si>
    <t xml:space="preserve">Total </t>
  </si>
  <si>
    <t>The information above is for statistical purposes only. You should consider the comments provided in column “E” (or "F" on worksheet B) in each worksheet. To assist in evaluating the entire matrix, enter your individual worksheet score for each section below:</t>
  </si>
  <si>
    <t>0 = little value</t>
  </si>
  <si>
    <t>1 = poor</t>
  </si>
  <si>
    <t>2 = fair</t>
  </si>
  <si>
    <t>3 = satisfactory</t>
  </si>
  <si>
    <t>4 = good</t>
  </si>
  <si>
    <t>5 = excellent</t>
  </si>
  <si>
    <t>Average for consideration in scoring RFQ Technical Response Section D.1</t>
  </si>
  <si>
    <t>Enter Score 0 to 5</t>
  </si>
  <si>
    <t>and RFQ Responses</t>
  </si>
  <si>
    <t>Instructions for completing the Excel Spreadsheet Content</t>
  </si>
  <si>
    <t>When responding to the RFQ,  complete the "Respondent Response" column with one of the values from the Respondent Response Values section (defined below). The maximum value that can be received for each allowed response can be found in the "Maximum Value" column.</t>
  </si>
  <si>
    <t xml:space="preserve">Respondents must also enter comments in the "Comments" column to provide information on why the specific response code was chosen.  </t>
  </si>
  <si>
    <r>
      <t xml:space="preserve">Do </t>
    </r>
    <r>
      <rPr>
        <b/>
        <u/>
        <sz val="12"/>
        <color theme="1"/>
        <rFont val="Times New Roman"/>
        <family val="1"/>
      </rPr>
      <t>NOT</t>
    </r>
    <r>
      <rPr>
        <b/>
        <sz val="12"/>
        <color theme="1"/>
        <rFont val="Times New Roman"/>
        <family val="1"/>
      </rPr>
      <t xml:space="preserve"> Include Cost Data Within Your Response to This Excel Spreadsheet</t>
    </r>
  </si>
  <si>
    <t>NO COSTS ARE TO BE INCLUDED IN THIS SCHEDULE.  IF THEY ARE INCLUDED, THIS WILL BE CAUSE FOR  DISQUALIFICATION OF POTENTIAL VENDORS.</t>
  </si>
  <si>
    <t>Key to Values in the Req Class Column</t>
  </si>
  <si>
    <t>Requirement Classifications Values</t>
  </si>
  <si>
    <r>
      <t xml:space="preserve">Mandatory - The proposal </t>
    </r>
    <r>
      <rPr>
        <u/>
        <sz val="10"/>
        <color theme="1"/>
        <rFont val="Times New Roman"/>
        <family val="1"/>
      </rPr>
      <t>must</t>
    </r>
    <r>
      <rPr>
        <sz val="10"/>
        <color theme="1"/>
        <rFont val="Times New Roman"/>
        <family val="1"/>
      </rPr>
      <t xml:space="preserve"> meet the requirements.</t>
    </r>
  </si>
  <si>
    <t>Desired - The feature is desirable, but will not be downgraded if the feature is not included in the submitted proposal.</t>
  </si>
  <si>
    <t>Organization of this Excel Spreadsheet</t>
  </si>
  <si>
    <t>Solution Module Requirements</t>
  </si>
  <si>
    <t>Respondent Response Values for Solution Module Requirements</t>
  </si>
  <si>
    <t>Code Description</t>
  </si>
  <si>
    <t>Data Extraction and Formatting from TnCIS Application</t>
  </si>
  <si>
    <t>File Acquisition and Validation Application</t>
  </si>
  <si>
    <t>Loading and Cleansing Application</t>
  </si>
  <si>
    <t>Loading, Updating, Transforming, and Auditing Application</t>
  </si>
  <si>
    <t>Access to Repository Data</t>
  </si>
  <si>
    <t>Display log entries with search, filter, and sort capabilities</t>
  </si>
  <si>
    <t>Check folder on acquisition server for the presence of XML files</t>
  </si>
  <si>
    <t>When file is received, send transmission confirmation or error to local and repository event logs</t>
  </si>
  <si>
    <t>When receipt of file is logged as successful, move it to the staging server</t>
  </si>
  <si>
    <t>Update repository event log after file move</t>
  </si>
  <si>
    <t>Determine if reporting period for file is valid</t>
  </si>
  <si>
    <t>Record any errors on report</t>
  </si>
  <si>
    <t>Send log entry to record successful validations and errors in repository event log.  Attach error report, if applicable.</t>
  </si>
  <si>
    <t>Send reset transaction to court, setting last acceptance date to court start date on system</t>
  </si>
  <si>
    <t>Send reset log entry to repository event log</t>
  </si>
  <si>
    <t>Reset transaction will resend all cases from a court, replacing all data in the repository</t>
  </si>
  <si>
    <t>For successfully validated files, parse data and load it into the staging server database</t>
  </si>
  <si>
    <t>Apply all business rules to case data in staging database</t>
  </si>
  <si>
    <t>Flag all cases with processing errors</t>
  </si>
  <si>
    <t>Record business rules processing errors in error report</t>
  </si>
  <si>
    <t>Send log entry with processing statistics and error report to local and repository event logs</t>
  </si>
  <si>
    <t>Set the submission status, based on the status of cases received</t>
  </si>
  <si>
    <t>Display case information</t>
  </si>
  <si>
    <t>Accept and record updates to case data</t>
  </si>
  <si>
    <t>Delete case from staging server</t>
  </si>
  <si>
    <t>Modify error flag on case</t>
  </si>
  <si>
    <t>Send log entry to local and repository event log showing all data cleansing activities</t>
  </si>
  <si>
    <t>Display list of cases in staging server by court submission, with status information</t>
  </si>
  <si>
    <t>Update the submission status, based on user input</t>
  </si>
  <si>
    <t>Send log entry to local and repository event log showing all changes to submission status</t>
  </si>
  <si>
    <t>Validation program must allow developer to add, modify, and the delete business rules that are applied</t>
  </si>
  <si>
    <t>Error flags must identify cases with the type of exception that was found</t>
  </si>
  <si>
    <t>Read cases on staging server</t>
  </si>
  <si>
    <t>If case is not flagged, delete any existing case from the repository</t>
  </si>
  <si>
    <t>Load the case from the staging server into the repository</t>
  </si>
  <si>
    <t>Mark cases in archive database that are updated in the repository</t>
  </si>
  <si>
    <t>Record any errors, including cases on the staging server with error flags, on error report</t>
  </si>
  <si>
    <t>Send log entry with statistics and error report, if applicable, to the repository event log</t>
  </si>
  <si>
    <t>Update currency metadata for court</t>
  </si>
  <si>
    <t>Display case information from repository database</t>
  </si>
  <si>
    <t>Accept and record updates to case in repository database</t>
  </si>
  <si>
    <t>Delete case from repository database</t>
  </si>
  <si>
    <t>Send log entry to local and repository event log showing all cleansing activities</t>
  </si>
  <si>
    <t>Clear the subset databases</t>
  </si>
  <si>
    <t>Format and populate subset databases with data from the repository</t>
  </si>
  <si>
    <t>Read case list on staging server</t>
  </si>
  <si>
    <t>Determine if case exists in repository database</t>
  </si>
  <si>
    <t>Generate error report for cases that are not present</t>
  </si>
  <si>
    <t>Send log entry to local and repository event logs showing audit statistics and discrepancies</t>
  </si>
  <si>
    <t>Display login page</t>
  </si>
  <si>
    <t>Display repository main page, which lists the queries and reports that the user is authorized to access</t>
  </si>
  <si>
    <t>Display parameter page for the query or report with the parameters that the user is authorized to access</t>
  </si>
  <si>
    <t>Execute the query or report</t>
  </si>
  <si>
    <t>Display query results on the monitor</t>
  </si>
  <si>
    <t>Format report results as a PDF file and open for user to save or print</t>
  </si>
  <si>
    <t>Include the currency metadata for each court listed individually on the report or query</t>
  </si>
  <si>
    <t>Include explanatory notes and qualifications that are defined for the court (relevant known errors), the query or report, or parameters</t>
  </si>
  <si>
    <t>Capture and send user, query or report, parameters, and run date and time to the repository event log</t>
  </si>
  <si>
    <t>Display drill down data</t>
  </si>
  <si>
    <t>A judge may be authorized to run queries and reports for his or her own cases</t>
  </si>
  <si>
    <t>A user may be authorized to run queries and reports for all judges, or for any judge</t>
  </si>
  <si>
    <t>Data repository staff will be authorized to run all queries and reports, with all parameters</t>
  </si>
  <si>
    <t>Display repository administration page</t>
  </si>
  <si>
    <t>Display user account page</t>
  </si>
  <si>
    <t>Display list of user names that match search criteria</t>
  </si>
  <si>
    <t>Display user account information in user account page</t>
  </si>
  <si>
    <t>Save user information</t>
  </si>
  <si>
    <t>Generate random password for user account</t>
  </si>
  <si>
    <t>E-mail password and instructions for changing password to user</t>
  </si>
  <si>
    <t>Delete user account</t>
  </si>
  <si>
    <t>Suspend user account</t>
  </si>
  <si>
    <t>Activate user account</t>
  </si>
  <si>
    <t>Display login error page with instructions to retry or contact AOC</t>
  </si>
  <si>
    <t>Display change password page</t>
  </si>
  <si>
    <t>Store new password for user account</t>
  </si>
  <si>
    <t>If password does not meet system requirements, display error message and password requirements</t>
  </si>
  <si>
    <t>If a user account is suspended, a message will appear when he or she attempts to log in that requests that he or she contact the AOC</t>
  </si>
  <si>
    <t>Business rules must be in a table for simple administration by business analysts</t>
  </si>
  <si>
    <t>Database subset programs must be well structured to allow easy maintenance by developer</t>
  </si>
  <si>
    <t>Read all cases in active area of data repository</t>
  </si>
  <si>
    <t>If a case was disposed prior to the archive date established by the AOC, move a subset of case information to the archive area</t>
  </si>
  <si>
    <t>If the case is archived and no significant activity has occurred, delete the case from the repository database</t>
  </si>
  <si>
    <t>Log all archive activity in the repository event log</t>
  </si>
  <si>
    <t>Case drill-down information is not maintained for archived cases</t>
  </si>
  <si>
    <t>Display expunction page</t>
  </si>
  <si>
    <t>Display a list of names or cases that match search criteria</t>
  </si>
  <si>
    <t>Display case and person information</t>
  </si>
  <si>
    <t>Change party names to "Name Expunged"</t>
  </si>
  <si>
    <t>Delete index entry for party names</t>
  </si>
  <si>
    <t>Log expunction activity in repository event log</t>
  </si>
  <si>
    <t>Read cases in the archive area of the repository</t>
  </si>
  <si>
    <t>If a case meets the established time requirements and is not present in the active area of the repository, it is deleted</t>
  </si>
  <si>
    <t>Log all purge activity in the repository event log</t>
  </si>
  <si>
    <t>Display event log management page</t>
  </si>
  <si>
    <t>Display event log entries by event type, date and time, court, etc.</t>
  </si>
  <si>
    <t>Delete selected event log entries and attachments</t>
  </si>
  <si>
    <t>Copy text of log records and/or attachments</t>
  </si>
  <si>
    <t>2.00</t>
  </si>
  <si>
    <t>File Acquisition</t>
  </si>
  <si>
    <t>Move Documents to Staging Server</t>
  </si>
  <si>
    <t>A process will move XML documents from the acquisition server in the DMZ to the staging server</t>
  </si>
  <si>
    <t>File is uploaded by the court</t>
  </si>
  <si>
    <t>File is on the acquisition server</t>
  </si>
  <si>
    <t>File is on the staging server</t>
  </si>
  <si>
    <t>Continuous</t>
  </si>
  <si>
    <t>This assumes that there is a DMZ area where courts can upload files</t>
  </si>
  <si>
    <t>(A service is in place to manage the movement of case reports from courts)</t>
  </si>
  <si>
    <t>Update the repository event log after file move</t>
  </si>
  <si>
    <t>See Reporting Specification document)</t>
  </si>
  <si>
    <t>Staging server</t>
  </si>
  <si>
    <t>Naming conventions should be established so the service can identify the reporting court in the log without opening the document</t>
  </si>
  <si>
    <t>Validate Received File</t>
  </si>
  <si>
    <t>Validation of XML file received from court</t>
  </si>
  <si>
    <t>File appears in acquisition area of staging server</t>
  </si>
  <si>
    <t>File has not been validated</t>
  </si>
  <si>
    <t>File has been validated</t>
  </si>
  <si>
    <t>Daily</t>
  </si>
  <si>
    <t>This could be a service set to run whenever a document appears, or it could be scheduled to run at a certain time each day</t>
  </si>
  <si>
    <t>Reset Transaction</t>
  </si>
  <si>
    <t>Business analyst selects court for reset transaction</t>
  </si>
  <si>
    <t>Send reset transaction to court</t>
  </si>
  <si>
    <t xml:space="preserve">Event type, processing date and time, error reports, XML files     </t>
  </si>
  <si>
    <t>Validation and Cleansing</t>
  </si>
  <si>
    <t>Load Data into Staging Database</t>
  </si>
  <si>
    <t>This process loads the data from the XML document into the staging database</t>
  </si>
  <si>
    <t>Validated XML document is on staging server</t>
  </si>
  <si>
    <t>Case data is not in the database</t>
  </si>
  <si>
    <t>Case data is in the database</t>
  </si>
  <si>
    <t>This process may be run manually after all validation issues are resolved</t>
  </si>
  <si>
    <t>XML document</t>
  </si>
  <si>
    <t>Staging server database</t>
  </si>
  <si>
    <t>Validate Data in Staging Database</t>
  </si>
  <si>
    <t>Validate court information and correct known errors</t>
  </si>
  <si>
    <t>Data loaded into staging database</t>
  </si>
  <si>
    <t>Information has not been validated</t>
  </si>
  <si>
    <t>Information has been validated and transformed</t>
  </si>
  <si>
    <t>The developer in the AOC must be able add, modify, and delete business rules from this application as circumstances change</t>
  </si>
  <si>
    <t>AOC staff runs validation program as loading of data is completed</t>
  </si>
  <si>
    <t>AOC staff selects case with error flag</t>
  </si>
  <si>
    <t>User corrects data</t>
  </si>
  <si>
    <t>User deletes case</t>
  </si>
  <si>
    <t>User modifies error flag</t>
  </si>
  <si>
    <t>Request staging server listing</t>
  </si>
  <si>
    <t>Modify submission status</t>
  </si>
  <si>
    <t>(For business rules, see Reporting Specifications)</t>
  </si>
  <si>
    <t>XML document submitted by court</t>
  </si>
  <si>
    <t>Staging database on staging server</t>
  </si>
  <si>
    <t>Validation program must allow developer to add, modify, and delete the business rules that are applied</t>
  </si>
  <si>
    <t>Error flags identify cases with the type of exception that was found</t>
  </si>
  <si>
    <t>If critical errors are present in cases, submission will not be loaded into the repository database</t>
  </si>
  <si>
    <t>If only minor errors are present, cases may be loaded into the repository database</t>
  </si>
  <si>
    <t>4.00</t>
  </si>
  <si>
    <t>Transformation, Loading, and Updating</t>
  </si>
  <si>
    <t>Read, Transform, and Load Data</t>
  </si>
  <si>
    <t>This process loads the validated case information into the repository</t>
  </si>
  <si>
    <t>Submission has passed validation criteria on staging server</t>
  </si>
  <si>
    <t>Cases are in the staging area</t>
  </si>
  <si>
    <t>Cases are in the data repository</t>
  </si>
  <si>
    <t>Run load program after validation complete</t>
  </si>
  <si>
    <t>AOC staff selects case in repository database</t>
  </si>
  <si>
    <t>Subset Databases</t>
  </si>
  <si>
    <t>Run the subset database load programs</t>
  </si>
  <si>
    <t>Staging database</t>
  </si>
  <si>
    <t>Subset database definitions must be flexible and easily adaptible by developer</t>
  </si>
  <si>
    <t>New activity on archived case will load case into active area, but case will remain in archives and will be updated with the new activity at the end of the year</t>
  </si>
  <si>
    <t>Audit Active Cases</t>
  </si>
  <si>
    <t>This is a quality control process to ensure that repository is synchronized with local case management systems</t>
  </si>
  <si>
    <t>Run periodically by business analyst</t>
  </si>
  <si>
    <t>Repository database has not been checked for errors</t>
  </si>
  <si>
    <t>Repository database has been checked for errors</t>
  </si>
  <si>
    <t>Medium</t>
  </si>
  <si>
    <t>Periodically</t>
  </si>
  <si>
    <t>Run active case audit report</t>
  </si>
  <si>
    <t>Review error report</t>
  </si>
  <si>
    <t>Access Repository Data</t>
  </si>
  <si>
    <t>Access to the data repository to run standard queries and reports</t>
  </si>
  <si>
    <t>User accesses portal</t>
  </si>
  <si>
    <t>User is not logged in</t>
  </si>
  <si>
    <t>User has logged in and has run desired queries or reports</t>
  </si>
  <si>
    <t>No user information is stored, except as required to access portal.  See 5.02 for more detailed processes related to security</t>
  </si>
  <si>
    <t>Authorized user enters portal web page URL</t>
  </si>
  <si>
    <t>Supply user ID and Password</t>
  </si>
  <si>
    <t>Select a query or report from the list</t>
  </si>
  <si>
    <t>Provide the desired parameters</t>
  </si>
  <si>
    <t>User logs out</t>
  </si>
  <si>
    <t>Drill Down</t>
  </si>
  <si>
    <t>Click on hyperlinked number on query or report</t>
  </si>
  <si>
    <t>(See Output Specifications document)</t>
  </si>
  <si>
    <t>User</t>
  </si>
  <si>
    <t>(See Output Specifications document for drill down data)</t>
  </si>
  <si>
    <t>Manage User Access</t>
  </si>
  <si>
    <t>Establishing user accounts and maintaining secure access to repository resources</t>
  </si>
  <si>
    <t>User requests an account</t>
  </si>
  <si>
    <t>User does not have an account</t>
  </si>
  <si>
    <t>User has an account</t>
  </si>
  <si>
    <t>This process also covers security issues in system access</t>
  </si>
  <si>
    <t>User in court or stakeholder organization requests access to data repository</t>
  </si>
  <si>
    <t>Business analyst verifies that access for this individual is allowed</t>
  </si>
  <si>
    <t>Business analyst enters URL for data repository administration</t>
  </si>
  <si>
    <t>Select user account maintenance</t>
  </si>
  <si>
    <t>To modify or delete account, enter name or partial name of user and select search option</t>
  </si>
  <si>
    <t>Select user from list</t>
  </si>
  <si>
    <t>To enter new user, enter user account information into user account page and select save option</t>
  </si>
  <si>
    <t>To modify user account, change user account information and select save option</t>
  </si>
  <si>
    <t>Save updated user information</t>
  </si>
  <si>
    <t>To delete user account, select delete option</t>
  </si>
  <si>
    <t>To suspend user account, select suspend option</t>
  </si>
  <si>
    <t>To activate suspended user account, select activate option</t>
  </si>
  <si>
    <t>To reset password, select reset password option</t>
  </si>
  <si>
    <t>Invalid Login</t>
  </si>
  <si>
    <t>User supplies incorrect user ID or password</t>
  </si>
  <si>
    <t>User contacts system administrator to verify user ID (e-mail address) or to reset password</t>
  </si>
  <si>
    <t>System administrator verifies user ID and resets password</t>
  </si>
  <si>
    <t>Change Password</t>
  </si>
  <si>
    <t>User logs into data repository with temporary password</t>
  </si>
  <si>
    <t>Select change password option</t>
  </si>
  <si>
    <t>Modify password</t>
  </si>
  <si>
    <t>User account information</t>
  </si>
  <si>
    <t>Name, employer, e-mail address, telephone number, permissions (allowed queries and reports, judge parameters), account status (active, suspended)</t>
  </si>
  <si>
    <t>A business analyst may notice unusual activity for a user account when reviewing logs, and may want to suspend the account until he or she can verify that the search requests are legitimate</t>
  </si>
  <si>
    <t>Because the number of users will be small, and because no personal user information is stored in the data repository, system security requirements are not as complex as with other systems</t>
  </si>
  <si>
    <t>Repository Maintenance</t>
  </si>
  <si>
    <t>Update Quality Assurance Rules</t>
  </si>
  <si>
    <t>Maintain the programs that verify data integrity of repository data</t>
  </si>
  <si>
    <t>Need for rules updates noted by data repository staff</t>
  </si>
  <si>
    <t>Rules changes are needed</t>
  </si>
  <si>
    <t>Rules changes have been implemented</t>
  </si>
  <si>
    <t>Quality assurance occurs at many levels.  At the extract level (1.01) the CMS data is validated against a schema.  At the load level (2.02) case numbers are audited, including a check for archived cases.  At the validation level, business rules and known error logic are applied to information on the staging server.  At the operational level, quality assurance rules are applied to all cases in the repository.  These schema, programs, and rules must be maintained.</t>
  </si>
  <si>
    <t>Network analyst reviews file acquisitions from event log daily</t>
  </si>
  <si>
    <t>DBA reviews data validation and loading from event log daily</t>
  </si>
  <si>
    <t>Business analysts review data validation from event log daily</t>
  </si>
  <si>
    <t>Developer and BAs review user activity and need for changes to standard queries and reports</t>
  </si>
  <si>
    <t>Data repository staff meet regularly and review the need for improvements to schema, programs, and business rules</t>
  </si>
  <si>
    <t>BAs prepare proposals for modifications</t>
  </si>
  <si>
    <t>Governance group reviews and approves proposed changes</t>
  </si>
  <si>
    <t>Business analysts update operational procedures, system documentation, and training programs to reflect modifications</t>
  </si>
  <si>
    <t>Business analysts work with courts and vendors to implement any changes required at the local level</t>
  </si>
  <si>
    <t>Developer modifies schema, programs, and business rules to implement approved changes</t>
  </si>
  <si>
    <t>Changes are piloted in test environment</t>
  </si>
  <si>
    <t>Changes are moved to production environment</t>
  </si>
  <si>
    <t>Update Subset Database Programs</t>
  </si>
  <si>
    <t>Maintain database subset programs to match the need for standard queries and reports</t>
  </si>
  <si>
    <t>Must update standard queries and reports</t>
  </si>
  <si>
    <t>Changes to subset databases that support standard queries and reports are needed</t>
  </si>
  <si>
    <t>Changes to subset databases that support standard queries and reports have been made</t>
  </si>
  <si>
    <t>Database subsets are created to simplify table relationships and index necessary elements to support the high performance of standard queries and reports</t>
  </si>
  <si>
    <t>Business analysts and developer maintain lists of requests for information that cannot be satisfied by standard queries and reports</t>
  </si>
  <si>
    <t>BAs prepare proposals for modifications to standard queries and reports</t>
  </si>
  <si>
    <t>Repository staff and governance group work together to define modifications and priorities for development work</t>
  </si>
  <si>
    <t>Developer modifies programs that generate subset databases, as well as queries and reports</t>
  </si>
  <si>
    <t>Archive Closed Cases</t>
  </si>
  <si>
    <t>Move disposed cases to archival area of data repository for historical analysis</t>
  </si>
  <si>
    <t>End of year in which case was disposed</t>
  </si>
  <si>
    <t>Case is in active area of repository</t>
  </si>
  <si>
    <t>Case is in archive area of repository</t>
  </si>
  <si>
    <t>Annually</t>
  </si>
  <si>
    <t>When cases are moved to the archive area, they may reappear in the active area if post-disposition activities occur.  These cases will remain in both areas until the end of the following year, when the updated case will replace information in the archive area.</t>
  </si>
  <si>
    <t>After all end-of-year reporting is complete, DBA enters URL for repository administration and selects the archive function</t>
  </si>
  <si>
    <t>Expunge Cases</t>
  </si>
  <si>
    <t>Remove case and person identifiable information from the repository, without deleting information required for statistical reporting</t>
  </si>
  <si>
    <t>Expunction order is received</t>
  </si>
  <si>
    <t>Case is visible in the data repository</t>
  </si>
  <si>
    <t>Case is not visible in the data repository</t>
  </si>
  <si>
    <t>Occasionally</t>
  </si>
  <si>
    <t>Business analyst reviews expunction request</t>
  </si>
  <si>
    <t>BA enters URL for data repository administration</t>
  </si>
  <si>
    <t>Select expunction option</t>
  </si>
  <si>
    <t>Enter case number or party name</t>
  </si>
  <si>
    <t>Select case from the list</t>
  </si>
  <si>
    <t>Select the expunction function</t>
  </si>
  <si>
    <t>Purge Cases</t>
  </si>
  <si>
    <t>Remove archived cases from the data repository after a specified time period</t>
  </si>
  <si>
    <t>End of year reporting complete</t>
  </si>
  <si>
    <t>Old cases still in repository archive</t>
  </si>
  <si>
    <t>Old cases removed from repository archive</t>
  </si>
  <si>
    <t>Low</t>
  </si>
  <si>
    <t>Cases that meet time requirements will not be archived if they still reside in the active area of the repository because of recent post-judgment activity</t>
  </si>
  <si>
    <t>After end-of-year reporting is complete and archive function has been executed, DBA enters URL for repository administration and selects the purge function</t>
  </si>
  <si>
    <t>Manage Logs</t>
  </si>
  <si>
    <t>Examine and maintain logs of system activity</t>
  </si>
  <si>
    <t>User selects log management function</t>
  </si>
  <si>
    <t>User has not viewed logs</t>
  </si>
  <si>
    <t>User has viewed logs</t>
  </si>
  <si>
    <t>New log files are created each time a reporting file from a court is validated, each time data is loaded into the repository, each time quality assurance programs are run, and each time archive and purge functions are executed.</t>
  </si>
  <si>
    <t>AOC staff enters URL for repository administration</t>
  </si>
  <si>
    <t>Select event log management function</t>
  </si>
  <si>
    <t>Search event log entries by event type, date and time, court, etc.</t>
  </si>
  <si>
    <t>Select event log entries to clear</t>
  </si>
  <si>
    <t>Select log records and copy</t>
  </si>
  <si>
    <t>Paste log information into e-mail or other document</t>
  </si>
  <si>
    <t>Event log information</t>
  </si>
  <si>
    <t>Event type, processing date and time, court, error reports, and XML files</t>
  </si>
  <si>
    <t>Listed within this spreadsheet (and any associated documents) are the requirements for the General Sessions Data Repository for the Administrative Office of the Courts, Tennessee Supreme Court, State of Tennessee</t>
  </si>
  <si>
    <t>(C) UseCase Requirements</t>
  </si>
  <si>
    <t>(B) Reporting &amp; Technical Requirements</t>
  </si>
  <si>
    <t>The requirements within this Excel spreadsheet are broken out into desired modules, and specific system features.</t>
  </si>
  <si>
    <t>Future- The feature is desirable in the future, but will not be downgraded if the feature is not included in the submitted proposal.</t>
  </si>
  <si>
    <t>The system shall reference a central database for data common across all AOC applications that will be maintained by the AOC. (e.g. County Tables, TCA tables)</t>
  </si>
  <si>
    <t>Registration</t>
  </si>
  <si>
    <t>The system shall have a hidden registration page only available for an Administrator role to see</t>
  </si>
  <si>
    <t>The administrator must have the ability to add/invite users to register to access the repository</t>
  </si>
  <si>
    <t>The Administrator must have the ability to import users via a list to invite users to register (e.g. Excel)</t>
  </si>
  <si>
    <t>The Administrator must have the ability to approve or deny a registration</t>
  </si>
  <si>
    <t>Users invited/added by the administration must receive notification/invite via email for the repository along with registration form and instructions</t>
  </si>
  <si>
    <t>(C) UseCase Requirements  (*Note: If further clarification is needed for these specific requirements, please see uses cases found in tabs E-S)</t>
  </si>
  <si>
    <t xml:space="preserve">(B) Technical Requirements </t>
  </si>
  <si>
    <t xml:space="preserve">(A) Business Requirements </t>
  </si>
  <si>
    <r>
      <t>The repository shall capture the required data and information as defined in the</t>
    </r>
    <r>
      <rPr>
        <b/>
        <sz val="10"/>
        <rFont val="Times New Roman"/>
        <family val="1"/>
      </rPr>
      <t xml:space="preserve"> Reporting Specifications</t>
    </r>
    <r>
      <rPr>
        <sz val="10"/>
        <rFont val="Times New Roman"/>
        <family val="1"/>
      </rPr>
      <t xml:space="preserve"> (Refer to Attachment L)</t>
    </r>
  </si>
  <si>
    <t>RFQ # 30227-16001 Attachment K - Requirements Matrix</t>
  </si>
  <si>
    <t>The system must be Web-based and accessible over the internet through all web- browsers(including but not limited to: Microsoft Internet Explorer 7.x and later, Firefox, Chrome, and Safari 7 and later) and must also support mobile devices. The repository must not be dependent on any browser plug-ins to be downloaded for the application to work.</t>
  </si>
  <si>
    <t>The system must be scalable and be able to support users statewide. The system must be capable of resource pooling based on the number of concurrent users logged into the system and be capable of assigning access based on user profiles/roles (e.g. Judge).</t>
  </si>
  <si>
    <t>All Use Case requirements can be found in Tab C and respondents will be scored based on the responses given in that tab.  If there are further questions or clarification needed in regards to the use cases respondents can refer to Tabs E-S for referencing only.</t>
  </si>
  <si>
    <t>Supported</t>
  </si>
  <si>
    <t>Not Supported</t>
  </si>
  <si>
    <t xml:space="preserve">Configurable </t>
  </si>
  <si>
    <t>Future Support</t>
  </si>
  <si>
    <t xml:space="preserve">Support Computations </t>
  </si>
  <si>
    <t xml:space="preserve">Priority Computations </t>
  </si>
  <si>
    <t>Response Code</t>
  </si>
  <si>
    <t>If response code = Not Supported</t>
  </si>
  <si>
    <t>FINAL SCORE</t>
  </si>
  <si>
    <t>Response +Req Class</t>
  </si>
  <si>
    <t>SUPPORTED</t>
  </si>
  <si>
    <t>NOT SUPPORTED</t>
  </si>
  <si>
    <t>FUTURE SUPPORTED</t>
  </si>
  <si>
    <t>CONFIGURABLE</t>
  </si>
  <si>
    <t>The proposed system currently supports the requirement</t>
  </si>
  <si>
    <t>The proposed system currently does not support the requirement</t>
  </si>
  <si>
    <t>The proposed system currently supports the requirement through a configuration setting</t>
  </si>
  <si>
    <t>The proposed system does not currently support the requirement, but that it will be developed and supported in the near future such as the next 12 months; if not, "Not Supported" should be selected</t>
  </si>
  <si>
    <r>
      <t xml:space="preserve">Listed below are the </t>
    </r>
    <r>
      <rPr>
        <b/>
        <u/>
        <sz val="10"/>
        <color theme="1"/>
        <rFont val="Times New Roman"/>
        <family val="1"/>
      </rPr>
      <t>only</t>
    </r>
    <r>
      <rPr>
        <b/>
        <sz val="10"/>
        <color theme="1"/>
        <rFont val="Times New Roman"/>
        <family val="1"/>
      </rPr>
      <t xml:space="preserve"> values acceptable in the Respondent Response Column in the Solution Module Requirements
</t>
    </r>
    <r>
      <rPr>
        <b/>
        <i/>
        <sz val="10"/>
        <color theme="1"/>
        <rFont val="Times New Roman"/>
        <family val="1"/>
      </rPr>
      <t>Note: If the drop down list for this column is not working, it is acceptable to create a new column and enter the acceptable values manually listed below.</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</si>
</sst>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409]mmmm\ d\,\ yyyy;@"/>
  </numFmts>
  <fonts count="5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0"/>
      <color theme="1"/>
      <name val="Times New Roman"/>
      <family val="1"/>
    </font>
    <font>
      <sz val="10"/>
      <name val="Times New Roman"/>
      <family val="1"/>
    </font>
    <font>
      <b/>
      <sz val="10"/>
      <color theme="1"/>
      <name val="Times New Roman"/>
      <family val="1"/>
    </font>
    <font>
      <b/>
      <sz val="10"/>
      <color rgb="FF000000"/>
      <name val="Times New Roman"/>
      <family val="1"/>
    </font>
    <font>
      <sz val="11"/>
      <color theme="1"/>
      <name val="Times New Roman"/>
      <family val="1"/>
    </font>
    <font>
      <sz val="10"/>
      <color rgb="FF000000"/>
      <name val="Times New Roman"/>
      <family val="1"/>
    </font>
    <font>
      <b/>
      <sz val="10"/>
      <color theme="0"/>
      <name val="Times New Roman"/>
      <family val="1"/>
    </font>
    <font>
      <b/>
      <sz val="10"/>
      <name val="Times New Roman"/>
      <family val="1"/>
    </font>
    <font>
      <b/>
      <i/>
      <sz val="11"/>
      <color theme="1"/>
      <name val="Times New Roman"/>
      <family val="1"/>
    </font>
    <font>
      <b/>
      <sz val="18"/>
      <color rgb="FF3366CC"/>
      <name val="Times New Roman"/>
      <family val="1"/>
    </font>
    <font>
      <sz val="18"/>
      <color theme="1"/>
      <name val="Times New Roman"/>
      <family val="1"/>
    </font>
    <font>
      <b/>
      <sz val="12"/>
      <color theme="1"/>
      <name val="Times New Roman"/>
      <family val="1"/>
    </font>
    <font>
      <b/>
      <u/>
      <sz val="12"/>
      <color theme="1"/>
      <name val="Times New Roman"/>
      <family val="1"/>
    </font>
    <font>
      <sz val="14"/>
      <color theme="1"/>
      <name val="Times New Roman"/>
      <family val="1"/>
    </font>
    <font>
      <b/>
      <sz val="14"/>
      <color theme="1"/>
      <name val="Times New Roman"/>
      <family val="1"/>
    </font>
    <font>
      <u/>
      <sz val="10"/>
      <color theme="1"/>
      <name val="Times New Roman"/>
      <family val="1"/>
    </font>
    <font>
      <b/>
      <sz val="10"/>
      <color rgb="FF3366CC"/>
      <name val="Times New Roman"/>
      <family val="1"/>
    </font>
    <font>
      <b/>
      <u/>
      <sz val="10"/>
      <color theme="1"/>
      <name val="Times New Roman"/>
      <family val="1"/>
    </font>
    <font>
      <sz val="10"/>
      <name val="Arial"/>
      <family val="2"/>
    </font>
    <font>
      <sz val="11"/>
      <color theme="1"/>
      <name val="Calibri"/>
      <family val="2"/>
    </font>
    <font>
      <sz val="11"/>
      <name val="Arial"/>
      <family val="2"/>
    </font>
    <font>
      <u/>
      <sz val="11"/>
      <color theme="10"/>
      <name val="Calibri"/>
      <family val="2"/>
    </font>
    <font>
      <sz val="9"/>
      <color theme="1"/>
      <name val="Segoe UI"/>
      <family val="2"/>
    </font>
    <font>
      <sz val="11"/>
      <color indexed="8"/>
      <name val="Arial"/>
      <family val="2"/>
    </font>
    <font>
      <b/>
      <sz val="11"/>
      <color theme="1"/>
      <name val="Calibri"/>
      <family val="2"/>
    </font>
    <font>
      <b/>
      <sz val="12"/>
      <color theme="0"/>
      <name val="Calibri"/>
      <family val="2"/>
    </font>
    <font>
      <sz val="10"/>
      <color indexed="8"/>
      <name val="Times New Roman"/>
      <family val="1"/>
    </font>
    <font>
      <sz val="10"/>
      <color rgb="FF00B050"/>
      <name val="Times New Roman"/>
      <family val="1"/>
    </font>
    <font>
      <b/>
      <sz val="10"/>
      <color rgb="FFFF0000"/>
      <name val="Times New Roman"/>
      <family val="1"/>
    </font>
    <font>
      <sz val="10"/>
      <color rgb="FF000000"/>
      <name val="Microsoft Sans Serif"/>
      <family val="2"/>
    </font>
    <font>
      <b/>
      <i/>
      <sz val="10"/>
      <color theme="1"/>
      <name val="Times New Roman"/>
      <family val="1"/>
    </font>
  </fonts>
  <fills count="4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AEEF3"/>
        <bgColor indexed="64"/>
      </patternFill>
    </fill>
    <fill>
      <patternFill patternType="solid">
        <fgColor rgb="FFFFFFFF"/>
        <bgColor indexed="64"/>
      </patternFill>
    </fill>
    <fill>
      <patternFill patternType="solid">
        <fgColor theme="0"/>
        <bgColor indexed="64"/>
      </patternFill>
    </fill>
    <fill>
      <patternFill patternType="solid">
        <fgColor theme="2" tint="-0.249977111117893"/>
        <bgColor indexed="64"/>
      </patternFill>
    </fill>
    <fill>
      <patternFill patternType="solid">
        <fgColor theme="8" tint="0.79998168889431442"/>
        <bgColor indexed="64"/>
      </patternFill>
    </fill>
    <fill>
      <patternFill patternType="solid">
        <fgColor theme="4" tint="-0.249977111117893"/>
        <bgColor indexed="64"/>
      </patternFill>
    </fill>
    <fill>
      <patternFill patternType="solid">
        <fgColor rgb="FFFFFF99"/>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indexed="9"/>
      </patternFill>
    </fill>
    <fill>
      <patternFill patternType="solid">
        <fgColor rgb="FF000099"/>
        <bgColor indexed="64"/>
      </patternFill>
    </fill>
    <fill>
      <patternFill patternType="solid">
        <fgColor theme="0" tint="-0.249977111117893"/>
        <bgColor indexed="64"/>
      </patternFill>
    </fill>
  </fills>
  <borders count="3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auto="1"/>
      </left>
      <right style="thin">
        <color auto="1"/>
      </right>
      <top/>
      <bottom style="thin">
        <color auto="1"/>
      </bottom>
      <diagonal/>
    </border>
    <border>
      <left/>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right/>
      <top style="medium">
        <color indexed="64"/>
      </top>
      <bottom/>
      <diagonal/>
    </border>
    <border>
      <left/>
      <right/>
      <top style="medium">
        <color indexed="64"/>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s>
  <cellStyleXfs count="156">
    <xf numFmtId="0" fontId="0" fillId="0" borderId="0"/>
    <xf numFmtId="9" fontId="1" fillId="0" borderId="0" applyFont="0" applyFill="0" applyBorder="0" applyAlignment="0" applyProtection="0"/>
    <xf numFmtId="0" fontId="38" fillId="0" borderId="0"/>
    <xf numFmtId="0" fontId="18"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44" fontId="37" fillId="0" borderId="0" applyFont="0" applyFill="0" applyBorder="0" applyAlignment="0" applyProtection="0"/>
    <xf numFmtId="0" fontId="40" fillId="0" borderId="0" applyNumberFormat="0" applyFill="0" applyBorder="0" applyAlignment="0" applyProtection="0">
      <alignment vertical="top"/>
      <protection locked="0"/>
    </xf>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1" fillId="0" borderId="0"/>
    <xf numFmtId="0" fontId="41" fillId="0" borderId="0"/>
    <xf numFmtId="0" fontId="4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41" fillId="0" borderId="0"/>
    <xf numFmtId="0" fontId="1" fillId="0" borderId="0"/>
    <xf numFmtId="0" fontId="1" fillId="0" borderId="0"/>
    <xf numFmtId="0" fontId="1" fillId="0" borderId="0"/>
    <xf numFmtId="0" fontId="41" fillId="0" borderId="0"/>
    <xf numFmtId="0" fontId="1" fillId="0" borderId="0"/>
    <xf numFmtId="0" fontId="41" fillId="0" borderId="0"/>
    <xf numFmtId="0" fontId="41" fillId="0" borderId="0"/>
    <xf numFmtId="0" fontId="1" fillId="0" borderId="0"/>
    <xf numFmtId="0" fontId="1" fillId="0" borderId="0" applyNumberFormat="0" applyFont="0" applyFill="0" applyBorder="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4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xf numFmtId="0" fontId="37" fillId="0" borderId="0"/>
    <xf numFmtId="0" fontId="41" fillId="0" borderId="0"/>
    <xf numFmtId="0" fontId="37" fillId="0" borderId="0"/>
    <xf numFmtId="0" fontId="41" fillId="0" borderId="0"/>
    <xf numFmtId="0" fontId="37" fillId="0" borderId="0"/>
    <xf numFmtId="0" fontId="37" fillId="0" borderId="0"/>
    <xf numFmtId="0" fontId="37" fillId="0" borderId="0"/>
    <xf numFmtId="0" fontId="1" fillId="8" borderId="8" applyNumberFormat="0" applyFont="0" applyAlignment="0" applyProtection="0"/>
    <xf numFmtId="0" fontId="14" fillId="0" borderId="0" applyNumberFormat="0" applyFill="0" applyBorder="0" applyAlignment="0" applyProtection="0"/>
    <xf numFmtId="0" fontId="16" fillId="0" borderId="9" applyNumberFormat="0" applyFill="0" applyAlignment="0" applyProtection="0"/>
    <xf numFmtId="0" fontId="2" fillId="0" borderId="0" applyNumberFormat="0" applyFill="0" applyBorder="0" applyAlignment="0" applyProtection="0"/>
    <xf numFmtId="0" fontId="42" fillId="0" borderId="10" applyFont="0" applyFill="0" applyAlignment="0">
      <alignment horizontal="center" vertical="center" wrapText="1"/>
    </xf>
    <xf numFmtId="0" fontId="10" fillId="6" borderId="5" applyNumberFormat="0" applyAlignment="0" applyProtection="0"/>
    <xf numFmtId="0" fontId="1" fillId="8" borderId="8" applyNumberFormat="0" applyFont="0" applyAlignment="0" applyProtection="0"/>
    <xf numFmtId="0" fontId="1" fillId="8" borderId="8" applyNumberFormat="0" applyFont="0" applyAlignment="0" applyProtection="0"/>
    <xf numFmtId="0" fontId="8" fillId="4" borderId="0" applyNumberFormat="0" applyBorder="0" applyAlignment="0" applyProtection="0"/>
    <xf numFmtId="0" fontId="12" fillId="0" borderId="6" applyNumberFormat="0" applyFill="0" applyAlignment="0" applyProtection="0"/>
    <xf numFmtId="0" fontId="9" fillId="5" borderId="4" applyNumberFormat="0" applyAlignment="0" applyProtection="0"/>
    <xf numFmtId="0" fontId="5" fillId="0" borderId="0" applyNumberFormat="0" applyFill="0" applyBorder="0" applyAlignment="0" applyProtection="0"/>
    <xf numFmtId="0" fontId="5" fillId="0" borderId="3" applyNumberFormat="0" applyFill="0" applyAlignment="0" applyProtection="0"/>
    <xf numFmtId="0" fontId="4" fillId="0" borderId="2" applyNumberFormat="0" applyFill="0" applyAlignment="0" applyProtection="0"/>
    <xf numFmtId="0" fontId="3" fillId="0" borderId="1" applyNumberFormat="0" applyFill="0" applyAlignment="0" applyProtection="0"/>
    <xf numFmtId="0" fontId="6" fillId="2" borderId="0" applyNumberFormat="0" applyBorder="0" applyAlignment="0" applyProtection="0"/>
    <xf numFmtId="0" fontId="15" fillId="0" borderId="0" applyNumberFormat="0" applyFill="0" applyBorder="0" applyAlignment="0" applyProtection="0"/>
    <xf numFmtId="0" fontId="13" fillId="7" borderId="7" applyNumberFormat="0" applyAlignment="0" applyProtection="0"/>
    <xf numFmtId="0" fontId="11" fillId="6" borderId="4" applyNumberFormat="0" applyAlignment="0" applyProtection="0"/>
    <xf numFmtId="0" fontId="7" fillId="3" borderId="0" applyNumberFormat="0" applyBorder="0" applyAlignment="0" applyProtection="0"/>
    <xf numFmtId="0" fontId="17" fillId="29" borderId="0" applyNumberFormat="0" applyBorder="0" applyAlignment="0" applyProtection="0"/>
    <xf numFmtId="0" fontId="17" fillId="25" borderId="0" applyNumberFormat="0" applyBorder="0" applyAlignment="0" applyProtection="0"/>
    <xf numFmtId="0" fontId="17" fillId="21" borderId="0" applyNumberFormat="0" applyBorder="0" applyAlignment="0" applyProtection="0"/>
    <xf numFmtId="0" fontId="17" fillId="17" borderId="0" applyNumberFormat="0" applyBorder="0" applyAlignment="0" applyProtection="0"/>
    <xf numFmtId="0" fontId="17" fillId="13" borderId="0" applyNumberFormat="0" applyBorder="0" applyAlignment="0" applyProtection="0"/>
    <xf numFmtId="0" fontId="17" fillId="9" borderId="0" applyNumberFormat="0" applyBorder="0" applyAlignment="0" applyProtection="0"/>
    <xf numFmtId="0" fontId="17" fillId="32" borderId="0" applyNumberFormat="0" applyBorder="0" applyAlignment="0" applyProtection="0"/>
    <xf numFmtId="0" fontId="17" fillId="28" borderId="0" applyNumberFormat="0" applyBorder="0" applyAlignment="0" applyProtection="0"/>
    <xf numFmtId="0" fontId="17" fillId="24" borderId="0" applyNumberFormat="0" applyBorder="0" applyAlignment="0" applyProtection="0"/>
    <xf numFmtId="0" fontId="17" fillId="20" borderId="0" applyNumberFormat="0" applyBorder="0" applyAlignment="0" applyProtection="0"/>
    <xf numFmtId="0" fontId="17" fillId="16" borderId="0" applyNumberFormat="0" applyBorder="0" applyAlignment="0" applyProtection="0"/>
    <xf numFmtId="0" fontId="17" fillId="1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9" fillId="0" borderId="0"/>
  </cellStyleXfs>
  <cellXfs count="363">
    <xf numFmtId="0" fontId="0" fillId="0" borderId="0" xfId="0"/>
    <xf numFmtId="0" fontId="24" fillId="0" borderId="10" xfId="3" applyFont="1" applyFill="1" applyBorder="1" applyAlignment="1">
      <alignment horizontal="center" vertical="center" wrapText="1"/>
    </xf>
    <xf numFmtId="0" fontId="20" fillId="0" borderId="10" xfId="0" applyFont="1" applyFill="1" applyBorder="1" applyAlignment="1" applyProtection="1">
      <alignment horizontal="left" vertical="top" wrapText="1"/>
    </xf>
    <xf numFmtId="0" fontId="19" fillId="0" borderId="10" xfId="0" applyFont="1" applyFill="1" applyBorder="1" applyAlignment="1" applyProtection="1">
      <alignment horizontal="left" vertical="top" wrapText="1"/>
    </xf>
    <xf numFmtId="0" fontId="20" fillId="0" borderId="10" xfId="0" applyFont="1" applyFill="1" applyBorder="1" applyAlignment="1" applyProtection="1">
      <alignment vertical="top" wrapText="1"/>
    </xf>
    <xf numFmtId="0" fontId="20" fillId="0" borderId="10" xfId="0" applyFont="1" applyFill="1" applyBorder="1" applyAlignment="1" applyProtection="1">
      <alignment horizontal="left" vertical="top" wrapText="1"/>
      <protection locked="0"/>
    </xf>
    <xf numFmtId="0" fontId="21" fillId="37" borderId="10" xfId="3" applyFont="1" applyFill="1" applyBorder="1" applyAlignment="1">
      <alignment horizontal="center" vertical="center"/>
    </xf>
    <xf numFmtId="0" fontId="22" fillId="33" borderId="10" xfId="3" applyFont="1" applyFill="1" applyBorder="1" applyAlignment="1">
      <alignment horizontal="center" vertical="center" wrapText="1"/>
    </xf>
    <xf numFmtId="0" fontId="19" fillId="38" borderId="10" xfId="3" applyFont="1" applyFill="1" applyBorder="1" applyAlignment="1">
      <alignment horizontal="center" vertical="center"/>
    </xf>
    <xf numFmtId="0" fontId="24" fillId="38" borderId="10" xfId="3" applyFont="1" applyFill="1" applyBorder="1" applyAlignment="1">
      <alignment horizontal="center" vertical="center" wrapText="1"/>
    </xf>
    <xf numFmtId="0" fontId="19" fillId="0" borderId="10" xfId="0" applyFont="1" applyBorder="1" applyAlignment="1">
      <alignment horizontal="center" vertical="center"/>
    </xf>
    <xf numFmtId="0" fontId="19" fillId="0" borderId="0" xfId="0" applyFont="1"/>
    <xf numFmtId="0" fontId="26" fillId="33" borderId="10" xfId="3" applyFont="1" applyFill="1" applyBorder="1" applyAlignment="1" applyProtection="1">
      <alignment horizontal="center" vertical="center" wrapText="1"/>
      <protection locked="0"/>
    </xf>
    <xf numFmtId="0" fontId="20" fillId="38" borderId="10" xfId="3" applyFont="1" applyFill="1" applyBorder="1" applyAlignment="1" applyProtection="1">
      <alignment horizontal="center" vertical="center" wrapText="1"/>
      <protection locked="0"/>
    </xf>
    <xf numFmtId="0" fontId="24" fillId="35" borderId="10" xfId="3" applyFont="1" applyFill="1" applyBorder="1" applyAlignment="1">
      <alignment horizontal="center" vertical="center" wrapText="1"/>
    </xf>
    <xf numFmtId="0" fontId="20" fillId="35" borderId="10" xfId="3" applyFont="1" applyFill="1" applyBorder="1" applyAlignment="1" applyProtection="1">
      <alignment horizontal="center" vertical="center" wrapText="1"/>
      <protection locked="0"/>
    </xf>
    <xf numFmtId="0" fontId="20" fillId="38" borderId="10" xfId="3" applyFont="1" applyFill="1" applyBorder="1" applyAlignment="1" applyProtection="1">
      <alignment vertical="top" wrapText="1"/>
      <protection locked="0"/>
    </xf>
    <xf numFmtId="0" fontId="24" fillId="0" borderId="10" xfId="3" applyFont="1" applyBorder="1" applyAlignment="1">
      <alignment horizontal="center" vertical="center" wrapText="1"/>
    </xf>
    <xf numFmtId="0" fontId="20" fillId="34" borderId="10" xfId="3" applyFont="1" applyFill="1" applyBorder="1" applyAlignment="1" applyProtection="1">
      <alignment vertical="top" wrapText="1"/>
      <protection locked="0"/>
    </xf>
    <xf numFmtId="0" fontId="20" fillId="0" borderId="10" xfId="3" applyFont="1" applyBorder="1" applyAlignment="1" applyProtection="1">
      <alignment vertical="top" wrapText="1"/>
      <protection locked="0"/>
    </xf>
    <xf numFmtId="0" fontId="19" fillId="38" borderId="10" xfId="3" applyFont="1" applyFill="1" applyBorder="1" applyAlignment="1">
      <alignment horizontal="center" vertical="center" wrapText="1"/>
    </xf>
    <xf numFmtId="0" fontId="19" fillId="0" borderId="10" xfId="3" applyFont="1" applyFill="1" applyBorder="1" applyAlignment="1">
      <alignment horizontal="center" vertical="center" wrapText="1"/>
    </xf>
    <xf numFmtId="0" fontId="20" fillId="38" borderId="10" xfId="3" applyFont="1" applyFill="1" applyBorder="1" applyProtection="1">
      <protection locked="0"/>
    </xf>
    <xf numFmtId="0" fontId="19" fillId="0" borderId="10" xfId="3" applyFont="1" applyFill="1" applyBorder="1" applyAlignment="1">
      <alignment horizontal="center" vertical="center"/>
    </xf>
    <xf numFmtId="0" fontId="20" fillId="0" borderId="10" xfId="3" applyFont="1" applyFill="1" applyBorder="1" applyProtection="1">
      <protection locked="0"/>
    </xf>
    <xf numFmtId="0" fontId="19" fillId="0" borderId="10" xfId="0" applyFont="1" applyBorder="1" applyProtection="1">
      <protection locked="0"/>
    </xf>
    <xf numFmtId="0" fontId="20" fillId="0" borderId="10" xfId="3" applyFont="1" applyFill="1" applyBorder="1" applyAlignment="1" applyProtection="1">
      <alignment horizontal="center" vertical="center" wrapText="1"/>
      <protection locked="0"/>
    </xf>
    <xf numFmtId="0" fontId="20" fillId="0" borderId="10" xfId="3" applyFont="1" applyFill="1" applyBorder="1" applyAlignment="1" applyProtection="1">
      <alignment vertical="top" wrapText="1"/>
      <protection locked="0"/>
    </xf>
    <xf numFmtId="0" fontId="22" fillId="33" borderId="10" xfId="3" applyFont="1" applyFill="1" applyBorder="1" applyAlignment="1" applyProtection="1">
      <alignment horizontal="center" vertical="center" wrapText="1"/>
    </xf>
    <xf numFmtId="0" fontId="25" fillId="38" borderId="10" xfId="3" applyFont="1" applyFill="1" applyBorder="1" applyAlignment="1" applyProtection="1">
      <alignment horizontal="center" vertical="top" wrapText="1"/>
    </xf>
    <xf numFmtId="0" fontId="20" fillId="0" borderId="10" xfId="0" applyFont="1" applyFill="1" applyBorder="1" applyAlignment="1" applyProtection="1">
      <alignment horizontal="left" vertical="center" wrapText="1"/>
    </xf>
    <xf numFmtId="0" fontId="20" fillId="0" borderId="10" xfId="0" applyFont="1" applyFill="1" applyBorder="1" applyAlignment="1" applyProtection="1">
      <alignment wrapText="1"/>
    </xf>
    <xf numFmtId="0" fontId="24" fillId="0" borderId="10" xfId="0" applyFont="1" applyFill="1" applyBorder="1" applyAlignment="1" applyProtection="1">
      <alignment wrapText="1"/>
    </xf>
    <xf numFmtId="0" fontId="20" fillId="0" borderId="21" xfId="155" applyFont="1" applyFill="1" applyBorder="1" applyAlignment="1" applyProtection="1">
      <alignment wrapText="1"/>
    </xf>
    <xf numFmtId="0" fontId="45" fillId="0" borderId="10" xfId="0" applyFont="1" applyFill="1" applyBorder="1" applyAlignment="1" applyProtection="1">
      <alignment horizontal="left" vertical="top" wrapText="1"/>
    </xf>
    <xf numFmtId="0" fontId="45" fillId="42" borderId="10" xfId="0" applyFont="1" applyFill="1" applyBorder="1" applyAlignment="1" applyProtection="1">
      <alignment horizontal="center" vertical="center" wrapText="1"/>
    </xf>
    <xf numFmtId="0" fontId="20" fillId="0" borderId="10" xfId="155" applyFont="1" applyFill="1" applyBorder="1" applyAlignment="1" applyProtection="1">
      <alignment wrapText="1"/>
    </xf>
    <xf numFmtId="0" fontId="20" fillId="0" borderId="10" xfId="155" applyFont="1" applyBorder="1" applyAlignment="1" applyProtection="1">
      <alignment horizontal="center" vertical="center" wrapText="1"/>
    </xf>
    <xf numFmtId="0" fontId="45" fillId="0" borderId="10" xfId="0" applyFont="1" applyFill="1" applyBorder="1" applyAlignment="1" applyProtection="1">
      <alignment horizontal="center" vertical="center"/>
    </xf>
    <xf numFmtId="0" fontId="19" fillId="0" borderId="10" xfId="0" applyFont="1" applyBorder="1" applyAlignment="1">
      <alignment horizontal="center" vertical="center" wrapText="1"/>
    </xf>
    <xf numFmtId="0" fontId="20" fillId="35" borderId="10" xfId="0" applyFont="1" applyFill="1" applyBorder="1" applyAlignment="1" applyProtection="1">
      <alignment horizontal="left" vertical="top" wrapText="1"/>
    </xf>
    <xf numFmtId="0" fontId="20" fillId="42" borderId="10" xfId="0" applyFont="1" applyFill="1" applyBorder="1" applyAlignment="1" applyProtection="1">
      <alignment horizontal="center" vertical="center" wrapText="1"/>
    </xf>
    <xf numFmtId="0" fontId="20" fillId="0" borderId="10" xfId="155" applyFont="1" applyFill="1" applyBorder="1" applyAlignment="1" applyProtection="1">
      <alignment horizontal="center" vertical="center" wrapText="1"/>
    </xf>
    <xf numFmtId="0" fontId="20" fillId="35" borderId="10" xfId="155" applyFont="1" applyFill="1" applyBorder="1" applyAlignment="1" applyProtection="1">
      <alignment horizontal="left" vertical="top" wrapText="1"/>
    </xf>
    <xf numFmtId="0" fontId="45" fillId="35" borderId="10" xfId="0" applyFont="1" applyFill="1" applyBorder="1" applyAlignment="1" applyProtection="1">
      <alignment horizontal="center" vertical="center" wrapText="1"/>
    </xf>
    <xf numFmtId="0" fontId="45" fillId="0" borderId="10" xfId="0" applyFont="1" applyFill="1" applyBorder="1" applyAlignment="1" applyProtection="1">
      <alignment horizontal="center" vertical="center" wrapText="1"/>
    </xf>
    <xf numFmtId="0" fontId="20" fillId="0" borderId="0" xfId="0" applyFont="1" applyAlignment="1">
      <alignment vertical="center"/>
    </xf>
    <xf numFmtId="0" fontId="20" fillId="0" borderId="0" xfId="0" applyFont="1" applyBorder="1"/>
    <xf numFmtId="0" fontId="20" fillId="0" borderId="10" xfId="155" applyFont="1" applyFill="1" applyBorder="1" applyAlignment="1" applyProtection="1">
      <alignment horizontal="left" vertical="top" wrapText="1"/>
    </xf>
    <xf numFmtId="0" fontId="24" fillId="0" borderId="10" xfId="0" applyFont="1" applyFill="1" applyBorder="1" applyAlignment="1" applyProtection="1">
      <alignment vertical="top" wrapText="1"/>
    </xf>
    <xf numFmtId="0" fontId="20" fillId="0" borderId="10" xfId="0" applyFont="1" applyFill="1" applyBorder="1" applyAlignment="1" applyProtection="1">
      <alignment horizontal="center" vertical="center" wrapText="1"/>
    </xf>
    <xf numFmtId="0" fontId="45" fillId="0" borderId="10" xfId="0" applyFont="1" applyFill="1" applyBorder="1" applyAlignment="1" applyProtection="1">
      <alignment vertical="top" wrapText="1"/>
    </xf>
    <xf numFmtId="0" fontId="19" fillId="0" borderId="10" xfId="0" applyFont="1" applyBorder="1"/>
    <xf numFmtId="0" fontId="20" fillId="42" borderId="10" xfId="0" applyFont="1" applyFill="1" applyBorder="1" applyAlignment="1" applyProtection="1">
      <alignment horizontal="left" vertical="top" wrapText="1"/>
    </xf>
    <xf numFmtId="0" fontId="0" fillId="0" borderId="0" xfId="0"/>
    <xf numFmtId="0" fontId="21" fillId="37" borderId="16" xfId="0" applyFont="1" applyFill="1" applyBorder="1" applyAlignment="1" applyProtection="1">
      <alignment horizontal="center" vertical="center" wrapText="1"/>
      <protection hidden="1"/>
    </xf>
    <xf numFmtId="0" fontId="0" fillId="0" borderId="0" xfId="0"/>
    <xf numFmtId="0" fontId="19" fillId="0" borderId="10" xfId="0" applyFont="1" applyBorder="1"/>
    <xf numFmtId="0" fontId="19" fillId="0" borderId="10" xfId="0" applyFont="1" applyFill="1" applyBorder="1" applyAlignment="1">
      <alignment horizontal="center" vertical="center" wrapText="1"/>
    </xf>
    <xf numFmtId="10" fontId="19" fillId="0" borderId="0" xfId="1" applyNumberFormat="1" applyFont="1" applyBorder="1" applyAlignment="1" applyProtection="1">
      <alignment horizontal="center"/>
      <protection hidden="1"/>
    </xf>
    <xf numFmtId="0" fontId="23" fillId="0" borderId="0" xfId="0" applyFont="1" applyAlignment="1" applyProtection="1">
      <alignment horizontal="left" wrapText="1"/>
      <protection hidden="1"/>
    </xf>
    <xf numFmtId="0" fontId="27" fillId="0" borderId="0" xfId="0" applyFont="1" applyAlignment="1" applyProtection="1">
      <alignment horizontal="left" wrapText="1"/>
      <protection hidden="1"/>
    </xf>
    <xf numFmtId="0" fontId="23" fillId="0" borderId="0" xfId="0" applyFont="1" applyAlignment="1" applyProtection="1">
      <alignment horizontal="center" vertical="center"/>
      <protection hidden="1"/>
    </xf>
    <xf numFmtId="0" fontId="21" fillId="37" borderId="27" xfId="0" applyFont="1" applyFill="1" applyBorder="1" applyAlignment="1" applyProtection="1">
      <alignment horizontal="center" vertical="center" wrapText="1"/>
      <protection hidden="1"/>
    </xf>
    <xf numFmtId="0" fontId="27" fillId="0" borderId="0" xfId="0" applyFont="1" applyAlignment="1" applyProtection="1">
      <alignment horizontal="center" wrapText="1"/>
      <protection hidden="1"/>
    </xf>
    <xf numFmtId="0" fontId="21" fillId="37" borderId="10" xfId="3" applyFont="1" applyFill="1" applyBorder="1" applyAlignment="1">
      <alignment horizontal="center" vertical="center"/>
    </xf>
    <xf numFmtId="0" fontId="22" fillId="33" borderId="10" xfId="3" applyFont="1" applyFill="1" applyBorder="1" applyAlignment="1">
      <alignment horizontal="center" vertical="center" wrapText="1"/>
    </xf>
    <xf numFmtId="0" fontId="24" fillId="38" borderId="10" xfId="3" applyFont="1" applyFill="1" applyBorder="1" applyAlignment="1">
      <alignment horizontal="center" vertical="center" wrapText="1"/>
    </xf>
    <xf numFmtId="0" fontId="19" fillId="0" borderId="10" xfId="0" applyFont="1" applyBorder="1" applyAlignment="1">
      <alignment horizontal="center" vertical="center"/>
    </xf>
    <xf numFmtId="0" fontId="19" fillId="0" borderId="0" xfId="0" applyFont="1" applyAlignment="1">
      <alignment horizontal="center" vertical="center"/>
    </xf>
    <xf numFmtId="0" fontId="19" fillId="0" borderId="0" xfId="0" applyFont="1"/>
    <xf numFmtId="0" fontId="26" fillId="33" borderId="10" xfId="3" applyFont="1" applyFill="1" applyBorder="1" applyAlignment="1" applyProtection="1">
      <alignment horizontal="center" vertical="center" wrapText="1"/>
      <protection locked="0"/>
    </xf>
    <xf numFmtId="0" fontId="24" fillId="35" borderId="10" xfId="3" applyFont="1" applyFill="1" applyBorder="1" applyAlignment="1">
      <alignment horizontal="center" vertical="center" wrapText="1"/>
    </xf>
    <xf numFmtId="0" fontId="20" fillId="35" borderId="10" xfId="3" applyFont="1" applyFill="1" applyBorder="1" applyAlignment="1" applyProtection="1">
      <alignment horizontal="center" vertical="center" wrapText="1"/>
      <protection locked="0"/>
    </xf>
    <xf numFmtId="0" fontId="20" fillId="38" borderId="10" xfId="3" applyFont="1" applyFill="1" applyBorder="1" applyAlignment="1" applyProtection="1">
      <alignment vertical="top" wrapText="1"/>
      <protection locked="0"/>
    </xf>
    <xf numFmtId="0" fontId="24" fillId="0" borderId="10" xfId="3" applyFont="1" applyBorder="1" applyAlignment="1">
      <alignment horizontal="center" vertical="center" wrapText="1"/>
    </xf>
    <xf numFmtId="0" fontId="20" fillId="34" borderId="10" xfId="3" applyFont="1" applyFill="1" applyBorder="1" applyAlignment="1" applyProtection="1">
      <alignment vertical="top" wrapText="1"/>
      <protection locked="0"/>
    </xf>
    <xf numFmtId="0" fontId="20" fillId="0" borderId="10" xfId="3" applyFont="1" applyBorder="1" applyAlignment="1" applyProtection="1">
      <alignment vertical="top" wrapText="1"/>
      <protection locked="0"/>
    </xf>
    <xf numFmtId="0" fontId="19" fillId="0" borderId="10" xfId="3" applyFont="1" applyFill="1" applyBorder="1" applyAlignment="1">
      <alignment horizontal="center" vertical="center" wrapText="1"/>
    </xf>
    <xf numFmtId="0" fontId="19" fillId="0" borderId="10" xfId="3" applyFont="1" applyFill="1" applyBorder="1" applyAlignment="1">
      <alignment horizontal="center" vertical="center"/>
    </xf>
    <xf numFmtId="0" fontId="20" fillId="0" borderId="10" xfId="3" applyFont="1" applyFill="1" applyBorder="1" applyProtection="1">
      <protection locked="0"/>
    </xf>
    <xf numFmtId="0" fontId="19" fillId="0" borderId="10" xfId="0" applyFont="1" applyBorder="1" applyProtection="1">
      <protection locked="0"/>
    </xf>
    <xf numFmtId="0" fontId="20" fillId="0" borderId="10" xfId="3" applyFont="1" applyFill="1" applyBorder="1" applyAlignment="1" applyProtection="1">
      <alignment horizontal="center" vertical="center" wrapText="1"/>
      <protection locked="0"/>
    </xf>
    <xf numFmtId="0" fontId="20" fillId="0" borderId="10" xfId="3" applyFont="1" applyFill="1" applyBorder="1" applyAlignment="1" applyProtection="1">
      <alignment vertical="top" wrapText="1"/>
      <protection locked="0"/>
    </xf>
    <xf numFmtId="0" fontId="22" fillId="33" borderId="10" xfId="3" applyFont="1" applyFill="1" applyBorder="1" applyAlignment="1" applyProtection="1">
      <alignment horizontal="center" vertical="center" wrapText="1"/>
    </xf>
    <xf numFmtId="0" fontId="25" fillId="38" borderId="10" xfId="3" applyFont="1" applyFill="1" applyBorder="1" applyAlignment="1" applyProtection="1">
      <alignment horizontal="center" vertical="top" wrapText="1"/>
    </xf>
    <xf numFmtId="0" fontId="33" fillId="0" borderId="0" xfId="3" applyFont="1" applyAlignment="1">
      <alignment horizontal="center" vertical="center" wrapText="1"/>
    </xf>
    <xf numFmtId="0" fontId="19" fillId="0" borderId="0" xfId="3" applyFont="1" applyBorder="1" applyAlignment="1">
      <alignment horizontal="left" vertical="center" wrapText="1"/>
    </xf>
    <xf numFmtId="0" fontId="21" fillId="0" borderId="0" xfId="3" applyFont="1" applyAlignment="1">
      <alignment horizontal="left" vertical="top" wrapText="1"/>
    </xf>
    <xf numFmtId="0" fontId="19" fillId="0" borderId="0" xfId="3" applyFont="1"/>
    <xf numFmtId="0" fontId="30" fillId="36" borderId="11" xfId="3" applyFont="1" applyFill="1" applyBorder="1" applyAlignment="1">
      <alignment horizontal="center" vertical="top" wrapText="1"/>
    </xf>
    <xf numFmtId="0" fontId="33" fillId="0" borderId="0" xfId="0" applyFont="1" applyAlignment="1">
      <alignment horizontal="center"/>
    </xf>
    <xf numFmtId="0" fontId="19" fillId="0" borderId="10" xfId="2" applyFont="1" applyBorder="1" applyAlignment="1">
      <alignment vertical="top" wrapText="1"/>
    </xf>
    <xf numFmtId="0" fontId="19" fillId="0" borderId="10" xfId="2" applyFont="1" applyFill="1" applyBorder="1" applyAlignment="1">
      <alignment vertical="top" wrapText="1"/>
    </xf>
    <xf numFmtId="0" fontId="38" fillId="0" borderId="0" xfId="2"/>
    <xf numFmtId="0" fontId="38" fillId="0" borderId="0" xfId="2" applyAlignment="1">
      <alignment vertical="top" wrapText="1"/>
    </xf>
    <xf numFmtId="0" fontId="38" fillId="0" borderId="0" xfId="2" applyAlignment="1">
      <alignment horizontal="left" vertical="top" wrapText="1"/>
    </xf>
    <xf numFmtId="0" fontId="38" fillId="0" borderId="21" xfId="2" applyBorder="1" applyAlignment="1">
      <alignment vertical="top" wrapText="1"/>
    </xf>
    <xf numFmtId="0" fontId="38" fillId="0" borderId="10" xfId="2" applyBorder="1" applyAlignment="1">
      <alignment horizontal="center" vertical="top" wrapText="1"/>
    </xf>
    <xf numFmtId="0" fontId="38" fillId="0" borderId="21" xfId="2" applyBorder="1" applyAlignment="1">
      <alignment horizontal="center" vertical="top" wrapText="1"/>
    </xf>
    <xf numFmtId="0" fontId="43" fillId="0" borderId="10" xfId="2" quotePrefix="1" applyFont="1" applyBorder="1" applyAlignment="1">
      <alignment horizontal="center" vertical="top" wrapText="1"/>
    </xf>
    <xf numFmtId="0" fontId="38" fillId="0" borderId="26" xfId="2" applyBorder="1" applyAlignment="1">
      <alignment vertical="top" wrapText="1"/>
    </xf>
    <xf numFmtId="0" fontId="38" fillId="0" borderId="0" xfId="2"/>
    <xf numFmtId="0" fontId="38" fillId="0" borderId="0" xfId="2" applyAlignment="1">
      <alignment vertical="top" wrapText="1"/>
    </xf>
    <xf numFmtId="0" fontId="38" fillId="0" borderId="0" xfId="2" applyAlignment="1">
      <alignment horizontal="left" vertical="top" wrapText="1"/>
    </xf>
    <xf numFmtId="0" fontId="38" fillId="0" borderId="21" xfId="2" applyBorder="1" applyAlignment="1">
      <alignment vertical="top" wrapText="1"/>
    </xf>
    <xf numFmtId="0" fontId="38" fillId="0" borderId="10" xfId="2" applyBorder="1" applyAlignment="1">
      <alignment horizontal="center" vertical="top" wrapText="1"/>
    </xf>
    <xf numFmtId="0" fontId="38" fillId="0" borderId="21" xfId="2" applyBorder="1" applyAlignment="1">
      <alignment horizontal="center" vertical="top" wrapText="1"/>
    </xf>
    <xf numFmtId="0" fontId="43" fillId="0" borderId="10" xfId="2" quotePrefix="1" applyFont="1" applyBorder="1" applyAlignment="1">
      <alignment horizontal="center" vertical="top" wrapText="1"/>
    </xf>
    <xf numFmtId="0" fontId="38" fillId="0" borderId="26" xfId="2" applyBorder="1" applyAlignment="1">
      <alignment vertical="top" wrapText="1"/>
    </xf>
    <xf numFmtId="0" fontId="38" fillId="0" borderId="0" xfId="2"/>
    <xf numFmtId="0" fontId="38" fillId="0" borderId="0" xfId="2" applyAlignment="1">
      <alignment vertical="top" wrapText="1"/>
    </xf>
    <xf numFmtId="0" fontId="38" fillId="0" borderId="0" xfId="2" applyAlignment="1">
      <alignment horizontal="left" vertical="top" wrapText="1"/>
    </xf>
    <xf numFmtId="0" fontId="38" fillId="0" borderId="21" xfId="2" applyBorder="1" applyAlignment="1">
      <alignment vertical="top" wrapText="1"/>
    </xf>
    <xf numFmtId="0" fontId="38" fillId="0" borderId="10" xfId="2" applyBorder="1" applyAlignment="1">
      <alignment horizontal="center" vertical="top" wrapText="1"/>
    </xf>
    <xf numFmtId="0" fontId="38" fillId="0" borderId="21" xfId="2" applyBorder="1" applyAlignment="1">
      <alignment horizontal="center" vertical="top" wrapText="1"/>
    </xf>
    <xf numFmtId="0" fontId="43" fillId="0" borderId="10" xfId="2" quotePrefix="1" applyFont="1" applyBorder="1" applyAlignment="1">
      <alignment horizontal="center" vertical="top" wrapText="1"/>
    </xf>
    <xf numFmtId="0" fontId="38" fillId="0" borderId="26" xfId="2" applyBorder="1" applyAlignment="1">
      <alignment vertical="top" wrapText="1"/>
    </xf>
    <xf numFmtId="0" fontId="38" fillId="0" borderId="0" xfId="2"/>
    <xf numFmtId="0" fontId="38" fillId="0" borderId="0" xfId="2" applyAlignment="1">
      <alignment vertical="top" wrapText="1"/>
    </xf>
    <xf numFmtId="0" fontId="38" fillId="0" borderId="0" xfId="2" applyAlignment="1">
      <alignment horizontal="left" vertical="top" wrapText="1"/>
    </xf>
    <xf numFmtId="0" fontId="38" fillId="0" borderId="21" xfId="2" applyBorder="1" applyAlignment="1">
      <alignment vertical="top" wrapText="1"/>
    </xf>
    <xf numFmtId="0" fontId="38" fillId="0" borderId="10" xfId="2" applyBorder="1" applyAlignment="1">
      <alignment horizontal="center" vertical="top" wrapText="1"/>
    </xf>
    <xf numFmtId="0" fontId="38" fillId="0" borderId="21" xfId="2" applyBorder="1" applyAlignment="1">
      <alignment horizontal="center" vertical="top" wrapText="1"/>
    </xf>
    <xf numFmtId="0" fontId="43" fillId="0" borderId="10" xfId="2" quotePrefix="1" applyFont="1" applyBorder="1" applyAlignment="1">
      <alignment horizontal="center" vertical="top" wrapText="1"/>
    </xf>
    <xf numFmtId="0" fontId="38" fillId="0" borderId="26" xfId="2" applyBorder="1" applyAlignment="1">
      <alignment vertical="top" wrapText="1"/>
    </xf>
    <xf numFmtId="0" fontId="38" fillId="0" borderId="0" xfId="2"/>
    <xf numFmtId="0" fontId="38" fillId="0" borderId="0" xfId="2" applyAlignment="1">
      <alignment vertical="top" wrapText="1"/>
    </xf>
    <xf numFmtId="0" fontId="38" fillId="0" borderId="0" xfId="2" applyAlignment="1">
      <alignment horizontal="left" vertical="top" wrapText="1"/>
    </xf>
    <xf numFmtId="0" fontId="38" fillId="0" borderId="21" xfId="2" applyBorder="1" applyAlignment="1">
      <alignment vertical="top" wrapText="1"/>
    </xf>
    <xf numFmtId="0" fontId="38" fillId="0" borderId="10" xfId="2" applyBorder="1" applyAlignment="1">
      <alignment horizontal="center" vertical="top" wrapText="1"/>
    </xf>
    <xf numFmtId="0" fontId="38" fillId="0" borderId="21" xfId="2" applyBorder="1" applyAlignment="1">
      <alignment horizontal="center" vertical="top" wrapText="1"/>
    </xf>
    <xf numFmtId="0" fontId="43" fillId="0" borderId="10" xfId="2" quotePrefix="1" applyFont="1" applyBorder="1" applyAlignment="1">
      <alignment horizontal="center" vertical="top" wrapText="1"/>
    </xf>
    <xf numFmtId="0" fontId="38" fillId="0" borderId="26" xfId="2" applyBorder="1" applyAlignment="1">
      <alignment vertical="top" wrapText="1"/>
    </xf>
    <xf numFmtId="0" fontId="38" fillId="0" borderId="0" xfId="2"/>
    <xf numFmtId="0" fontId="38" fillId="0" borderId="0" xfId="2" applyAlignment="1">
      <alignment vertical="top" wrapText="1"/>
    </xf>
    <xf numFmtId="0" fontId="38" fillId="0" borderId="0" xfId="2" applyAlignment="1">
      <alignment horizontal="left" vertical="top" wrapText="1"/>
    </xf>
    <xf numFmtId="0" fontId="38" fillId="0" borderId="21" xfId="2" applyBorder="1" applyAlignment="1">
      <alignment vertical="top" wrapText="1"/>
    </xf>
    <xf numFmtId="0" fontId="38" fillId="0" borderId="10" xfId="2" applyBorder="1" applyAlignment="1">
      <alignment horizontal="center" vertical="top" wrapText="1"/>
    </xf>
    <xf numFmtId="0" fontId="38" fillId="0" borderId="21" xfId="2" applyBorder="1" applyAlignment="1">
      <alignment horizontal="center" vertical="top" wrapText="1"/>
    </xf>
    <xf numFmtId="0" fontId="43" fillId="0" borderId="10" xfId="2" quotePrefix="1" applyFont="1" applyBorder="1" applyAlignment="1">
      <alignment horizontal="center" vertical="top" wrapText="1"/>
    </xf>
    <xf numFmtId="0" fontId="38" fillId="0" borderId="26" xfId="2" applyBorder="1" applyAlignment="1">
      <alignment vertical="top" wrapText="1"/>
    </xf>
    <xf numFmtId="0" fontId="38" fillId="0" borderId="0" xfId="2"/>
    <xf numFmtId="0" fontId="38" fillId="0" borderId="0" xfId="2" applyAlignment="1">
      <alignment vertical="top" wrapText="1"/>
    </xf>
    <xf numFmtId="0" fontId="38" fillId="0" borderId="0" xfId="2" applyAlignment="1">
      <alignment horizontal="left" vertical="top" wrapText="1"/>
    </xf>
    <xf numFmtId="0" fontId="38" fillId="0" borderId="21" xfId="2" applyBorder="1" applyAlignment="1">
      <alignment vertical="top" wrapText="1"/>
    </xf>
    <xf numFmtId="0" fontId="38" fillId="0" borderId="10" xfId="2" applyBorder="1" applyAlignment="1">
      <alignment horizontal="center" vertical="top" wrapText="1"/>
    </xf>
    <xf numFmtId="0" fontId="38" fillId="0" borderId="21" xfId="2" applyBorder="1" applyAlignment="1">
      <alignment horizontal="center" vertical="top" wrapText="1"/>
    </xf>
    <xf numFmtId="0" fontId="43" fillId="0" borderId="10" xfId="2" quotePrefix="1" applyFont="1" applyBorder="1" applyAlignment="1">
      <alignment horizontal="center" vertical="top" wrapText="1"/>
    </xf>
    <xf numFmtId="0" fontId="38" fillId="0" borderId="26" xfId="2" applyBorder="1" applyAlignment="1">
      <alignment vertical="top" wrapText="1"/>
    </xf>
    <xf numFmtId="0" fontId="38" fillId="0" borderId="0" xfId="2"/>
    <xf numFmtId="0" fontId="38" fillId="0" borderId="0" xfId="2" applyAlignment="1">
      <alignment vertical="top" wrapText="1"/>
    </xf>
    <xf numFmtId="0" fontId="38" fillId="0" borderId="0" xfId="2" applyAlignment="1">
      <alignment horizontal="left" vertical="top" wrapText="1"/>
    </xf>
    <xf numFmtId="0" fontId="38" fillId="0" borderId="21" xfId="2" applyBorder="1" applyAlignment="1">
      <alignment vertical="top" wrapText="1"/>
    </xf>
    <xf numFmtId="0" fontId="38" fillId="0" borderId="10" xfId="2" applyBorder="1" applyAlignment="1">
      <alignment horizontal="center" vertical="top" wrapText="1"/>
    </xf>
    <xf numFmtId="0" fontId="38" fillId="0" borderId="21" xfId="2" applyBorder="1" applyAlignment="1">
      <alignment horizontal="center" vertical="top" wrapText="1"/>
    </xf>
    <xf numFmtId="0" fontId="43" fillId="0" borderId="10" xfId="2" quotePrefix="1" applyFont="1" applyBorder="1" applyAlignment="1">
      <alignment horizontal="center" vertical="top" wrapText="1"/>
    </xf>
    <xf numFmtId="0" fontId="38" fillId="0" borderId="26" xfId="2" applyBorder="1" applyAlignment="1">
      <alignment vertical="top" wrapText="1"/>
    </xf>
    <xf numFmtId="0" fontId="38" fillId="0" borderId="0" xfId="2"/>
    <xf numFmtId="0" fontId="38" fillId="0" borderId="0" xfId="2" applyAlignment="1">
      <alignment vertical="top" wrapText="1"/>
    </xf>
    <xf numFmtId="0" fontId="38" fillId="0" borderId="0" xfId="2" applyAlignment="1">
      <alignment horizontal="left" vertical="top" wrapText="1"/>
    </xf>
    <xf numFmtId="0" fontId="38" fillId="0" borderId="21" xfId="2" applyBorder="1" applyAlignment="1">
      <alignment vertical="top" wrapText="1"/>
    </xf>
    <xf numFmtId="0" fontId="38" fillId="0" borderId="10" xfId="2" applyBorder="1" applyAlignment="1">
      <alignment horizontal="center" vertical="top" wrapText="1"/>
    </xf>
    <xf numFmtId="0" fontId="38" fillId="0" borderId="21" xfId="2" applyBorder="1" applyAlignment="1">
      <alignment horizontal="center" vertical="top" wrapText="1"/>
    </xf>
    <xf numFmtId="0" fontId="43" fillId="0" borderId="10" xfId="2" quotePrefix="1" applyFont="1" applyBorder="1" applyAlignment="1">
      <alignment horizontal="center" vertical="top" wrapText="1"/>
    </xf>
    <xf numFmtId="0" fontId="38" fillId="0" borderId="26" xfId="2" applyBorder="1" applyAlignment="1">
      <alignment vertical="top" wrapText="1"/>
    </xf>
    <xf numFmtId="0" fontId="38" fillId="0" borderId="0" xfId="2"/>
    <xf numFmtId="0" fontId="38" fillId="0" borderId="0" xfId="2" applyAlignment="1">
      <alignment vertical="top" wrapText="1"/>
    </xf>
    <xf numFmtId="0" fontId="38" fillId="0" borderId="0" xfId="2" applyAlignment="1">
      <alignment horizontal="left" vertical="top" wrapText="1"/>
    </xf>
    <xf numFmtId="0" fontId="38" fillId="0" borderId="21" xfId="2" applyBorder="1" applyAlignment="1">
      <alignment vertical="top" wrapText="1"/>
    </xf>
    <xf numFmtId="0" fontId="38" fillId="0" borderId="10" xfId="2" applyBorder="1" applyAlignment="1">
      <alignment horizontal="center" vertical="top" wrapText="1"/>
    </xf>
    <xf numFmtId="0" fontId="38" fillId="0" borderId="21" xfId="2" applyBorder="1" applyAlignment="1">
      <alignment horizontal="center" vertical="top" wrapText="1"/>
    </xf>
    <xf numFmtId="0" fontId="43" fillId="0" borderId="10" xfId="2" quotePrefix="1" applyFont="1" applyBorder="1" applyAlignment="1">
      <alignment horizontal="center" vertical="top" wrapText="1"/>
    </xf>
    <xf numFmtId="0" fontId="38" fillId="0" borderId="26" xfId="2" applyBorder="1" applyAlignment="1">
      <alignment vertical="top" wrapText="1"/>
    </xf>
    <xf numFmtId="0" fontId="38" fillId="0" borderId="0" xfId="2"/>
    <xf numFmtId="0" fontId="38" fillId="0" borderId="0" xfId="2" applyAlignment="1">
      <alignment vertical="top" wrapText="1"/>
    </xf>
    <xf numFmtId="0" fontId="38" fillId="0" borderId="0" xfId="2" applyAlignment="1">
      <alignment horizontal="left" vertical="top" wrapText="1"/>
    </xf>
    <xf numFmtId="0" fontId="38" fillId="0" borderId="21" xfId="2" applyBorder="1" applyAlignment="1">
      <alignment vertical="top" wrapText="1"/>
    </xf>
    <xf numFmtId="0" fontId="38" fillId="0" borderId="10" xfId="2" applyBorder="1" applyAlignment="1">
      <alignment horizontal="center" vertical="top" wrapText="1"/>
    </xf>
    <xf numFmtId="0" fontId="38" fillId="0" borderId="21" xfId="2" applyBorder="1" applyAlignment="1">
      <alignment horizontal="center" vertical="top" wrapText="1"/>
    </xf>
    <xf numFmtId="0" fontId="43" fillId="0" borderId="10" xfId="2" quotePrefix="1" applyFont="1" applyBorder="1" applyAlignment="1">
      <alignment horizontal="center" vertical="top" wrapText="1"/>
    </xf>
    <xf numFmtId="0" fontId="38" fillId="0" borderId="26" xfId="2" applyBorder="1" applyAlignment="1">
      <alignment vertical="top" wrapText="1"/>
    </xf>
    <xf numFmtId="0" fontId="38" fillId="0" borderId="0" xfId="2"/>
    <xf numFmtId="0" fontId="38" fillId="0" borderId="0" xfId="2" applyAlignment="1">
      <alignment vertical="top" wrapText="1"/>
    </xf>
    <xf numFmtId="0" fontId="38" fillId="0" borderId="0" xfId="2" applyAlignment="1">
      <alignment horizontal="left" vertical="top" wrapText="1"/>
    </xf>
    <xf numFmtId="0" fontId="38" fillId="0" borderId="21" xfId="2" applyBorder="1" applyAlignment="1">
      <alignment vertical="top" wrapText="1"/>
    </xf>
    <xf numFmtId="0" fontId="38" fillId="0" borderId="10" xfId="2" applyBorder="1" applyAlignment="1">
      <alignment horizontal="center" vertical="top" wrapText="1"/>
    </xf>
    <xf numFmtId="0" fontId="38" fillId="0" borderId="21" xfId="2" applyBorder="1" applyAlignment="1">
      <alignment horizontal="center" vertical="top" wrapText="1"/>
    </xf>
    <xf numFmtId="0" fontId="43" fillId="0" borderId="10" xfId="2" quotePrefix="1" applyFont="1" applyBorder="1" applyAlignment="1">
      <alignment horizontal="center" vertical="top" wrapText="1"/>
    </xf>
    <xf numFmtId="0" fontId="38" fillId="0" borderId="26" xfId="2" applyBorder="1" applyAlignment="1">
      <alignment vertical="top" wrapText="1"/>
    </xf>
    <xf numFmtId="0" fontId="38" fillId="0" borderId="0" xfId="2"/>
    <xf numFmtId="0" fontId="38" fillId="0" borderId="0" xfId="2" applyAlignment="1">
      <alignment vertical="top" wrapText="1"/>
    </xf>
    <xf numFmtId="0" fontId="38" fillId="0" borderId="0" xfId="2" applyAlignment="1">
      <alignment horizontal="left" vertical="top" wrapText="1"/>
    </xf>
    <xf numFmtId="0" fontId="38" fillId="0" borderId="21" xfId="2" applyBorder="1" applyAlignment="1">
      <alignment vertical="top" wrapText="1"/>
    </xf>
    <xf numFmtId="0" fontId="38" fillId="0" borderId="10" xfId="2" applyBorder="1" applyAlignment="1">
      <alignment horizontal="center" vertical="top" wrapText="1"/>
    </xf>
    <xf numFmtId="0" fontId="38" fillId="0" borderId="21" xfId="2" applyBorder="1" applyAlignment="1">
      <alignment horizontal="center" vertical="top" wrapText="1"/>
    </xf>
    <xf numFmtId="0" fontId="43" fillId="0" borderId="10" xfId="2" quotePrefix="1" applyFont="1" applyBorder="1" applyAlignment="1">
      <alignment horizontal="center" vertical="top" wrapText="1"/>
    </xf>
    <xf numFmtId="0" fontId="38" fillId="0" borderId="26" xfId="2" applyBorder="1" applyAlignment="1">
      <alignment vertical="top" wrapText="1"/>
    </xf>
    <xf numFmtId="0" fontId="38" fillId="0" borderId="0" xfId="2"/>
    <xf numFmtId="0" fontId="38" fillId="0" borderId="0" xfId="2" applyAlignment="1">
      <alignment vertical="top" wrapText="1"/>
    </xf>
    <xf numFmtId="0" fontId="38" fillId="0" borderId="0" xfId="2" applyAlignment="1">
      <alignment horizontal="left" vertical="top" wrapText="1"/>
    </xf>
    <xf numFmtId="0" fontId="38" fillId="0" borderId="21" xfId="2" applyBorder="1" applyAlignment="1">
      <alignment vertical="top" wrapText="1"/>
    </xf>
    <xf numFmtId="0" fontId="38" fillId="0" borderId="10" xfId="2" applyBorder="1" applyAlignment="1">
      <alignment horizontal="center" vertical="top" wrapText="1"/>
    </xf>
    <xf numFmtId="0" fontId="38" fillId="0" borderId="21" xfId="2" applyBorder="1" applyAlignment="1">
      <alignment horizontal="center" vertical="top" wrapText="1"/>
    </xf>
    <xf numFmtId="0" fontId="43" fillId="0" borderId="10" xfId="2" quotePrefix="1" applyFont="1" applyBorder="1" applyAlignment="1">
      <alignment horizontal="center" vertical="top" wrapText="1"/>
    </xf>
    <xf numFmtId="0" fontId="38" fillId="0" borderId="26" xfId="2" applyBorder="1" applyAlignment="1">
      <alignment vertical="top" wrapText="1"/>
    </xf>
    <xf numFmtId="0" fontId="38" fillId="0" borderId="0" xfId="2"/>
    <xf numFmtId="0" fontId="38" fillId="0" borderId="0" xfId="2" applyAlignment="1">
      <alignment vertical="top" wrapText="1"/>
    </xf>
    <xf numFmtId="0" fontId="38" fillId="0" borderId="0" xfId="2" applyAlignment="1">
      <alignment horizontal="left" vertical="top" wrapText="1"/>
    </xf>
    <xf numFmtId="0" fontId="38" fillId="0" borderId="21" xfId="2" applyBorder="1" applyAlignment="1">
      <alignment vertical="top" wrapText="1"/>
    </xf>
    <xf numFmtId="0" fontId="38" fillId="0" borderId="10" xfId="2" applyBorder="1" applyAlignment="1">
      <alignment horizontal="center" vertical="top" wrapText="1"/>
    </xf>
    <xf numFmtId="0" fontId="38" fillId="0" borderId="21" xfId="2" applyBorder="1" applyAlignment="1">
      <alignment horizontal="center" vertical="top" wrapText="1"/>
    </xf>
    <xf numFmtId="0" fontId="43" fillId="0" borderId="10" xfId="2" quotePrefix="1" applyFont="1" applyBorder="1" applyAlignment="1">
      <alignment horizontal="center" vertical="top" wrapText="1"/>
    </xf>
    <xf numFmtId="0" fontId="38" fillId="0" borderId="26" xfId="2" applyBorder="1" applyAlignment="1">
      <alignment vertical="top" wrapText="1"/>
    </xf>
    <xf numFmtId="10" fontId="37" fillId="0" borderId="0" xfId="0" applyNumberFormat="1" applyFont="1" applyBorder="1" applyAlignment="1">
      <alignment horizontal="center" vertical="center"/>
    </xf>
    <xf numFmtId="0" fontId="37" fillId="0" borderId="0" xfId="0" applyFont="1" applyBorder="1" applyAlignment="1">
      <alignment horizontal="center" vertical="center"/>
    </xf>
    <xf numFmtId="0" fontId="37" fillId="0" borderId="0" xfId="0" applyFont="1" applyAlignment="1">
      <alignment vertical="center"/>
    </xf>
    <xf numFmtId="10" fontId="37" fillId="0" borderId="0" xfId="1" applyNumberFormat="1" applyFont="1" applyBorder="1" applyAlignment="1">
      <alignment horizontal="center" vertical="center"/>
    </xf>
    <xf numFmtId="0" fontId="37" fillId="0" borderId="0" xfId="0" applyFont="1" applyAlignment="1">
      <alignment horizontal="center" vertical="center"/>
    </xf>
    <xf numFmtId="0" fontId="19" fillId="0" borderId="0" xfId="0" applyFont="1" applyFill="1" applyAlignment="1">
      <alignment wrapText="1"/>
    </xf>
    <xf numFmtId="0" fontId="19" fillId="0" borderId="0" xfId="0" applyFont="1" applyAlignment="1">
      <alignment vertical="center" wrapText="1"/>
    </xf>
    <xf numFmtId="0" fontId="35" fillId="0" borderId="0" xfId="3" applyFont="1" applyFill="1" applyAlignment="1">
      <alignment horizontal="left" vertical="center" wrapText="1"/>
    </xf>
    <xf numFmtId="0" fontId="21" fillId="37" borderId="10" xfId="3" applyFont="1" applyFill="1" applyBorder="1" applyAlignment="1" applyProtection="1">
      <alignment horizontal="center" vertical="center"/>
    </xf>
    <xf numFmtId="0" fontId="24" fillId="38" borderId="10" xfId="3" applyFont="1" applyFill="1" applyBorder="1" applyAlignment="1" applyProtection="1">
      <alignment horizontal="center" vertical="center" wrapText="1"/>
    </xf>
    <xf numFmtId="0" fontId="24" fillId="35" borderId="10" xfId="3" applyFont="1" applyFill="1" applyBorder="1" applyAlignment="1" applyProtection="1">
      <alignment horizontal="center" vertical="center" wrapText="1"/>
    </xf>
    <xf numFmtId="0" fontId="19" fillId="0" borderId="10" xfId="0" applyFont="1" applyBorder="1" applyAlignment="1" applyProtection="1">
      <alignment horizontal="center" vertical="center"/>
    </xf>
    <xf numFmtId="0" fontId="19" fillId="0" borderId="10" xfId="0" applyFont="1" applyFill="1" applyBorder="1" applyAlignment="1" applyProtection="1">
      <alignment horizontal="center" vertical="center"/>
    </xf>
    <xf numFmtId="0" fontId="24" fillId="0" borderId="10" xfId="3" applyFont="1" applyBorder="1" applyAlignment="1" applyProtection="1">
      <alignment horizontal="center" vertical="center" wrapText="1"/>
    </xf>
    <xf numFmtId="0" fontId="19" fillId="0" borderId="10" xfId="3" applyFont="1" applyFill="1" applyBorder="1" applyAlignment="1" applyProtection="1">
      <alignment horizontal="center" vertical="center" wrapText="1"/>
    </xf>
    <xf numFmtId="0" fontId="19" fillId="0" borderId="10" xfId="0" applyFont="1" applyFill="1" applyBorder="1" applyAlignment="1" applyProtection="1">
      <alignment horizontal="center" vertical="center" wrapText="1"/>
    </xf>
    <xf numFmtId="0" fontId="19" fillId="0" borderId="10" xfId="0" applyFont="1" applyBorder="1" applyAlignment="1" applyProtection="1">
      <alignment horizontal="center" vertical="center" wrapText="1"/>
    </xf>
    <xf numFmtId="0" fontId="24" fillId="0" borderId="10" xfId="3" applyFont="1" applyFill="1" applyBorder="1" applyAlignment="1" applyProtection="1">
      <alignment horizontal="center" vertical="center" wrapText="1"/>
    </xf>
    <xf numFmtId="0" fontId="20" fillId="0" borderId="10" xfId="0" applyFont="1" applyBorder="1" applyAlignment="1" applyProtection="1">
      <alignment vertical="center"/>
    </xf>
    <xf numFmtId="0" fontId="20" fillId="0" borderId="0" xfId="0" applyFont="1" applyAlignment="1" applyProtection="1">
      <alignment vertical="center" wrapText="1"/>
    </xf>
    <xf numFmtId="0" fontId="19" fillId="0" borderId="10" xfId="0" applyFont="1" applyFill="1" applyBorder="1" applyAlignment="1" applyProtection="1">
      <alignment wrapText="1"/>
    </xf>
    <xf numFmtId="0" fontId="19" fillId="0" borderId="10" xfId="3" applyFont="1" applyFill="1" applyBorder="1" applyAlignment="1" applyProtection="1">
      <alignment horizontal="center" vertical="center"/>
    </xf>
    <xf numFmtId="0" fontId="20" fillId="0" borderId="10" xfId="0" applyFont="1" applyFill="1" applyBorder="1" applyAlignment="1" applyProtection="1">
      <alignment vertical="center" wrapText="1"/>
    </xf>
    <xf numFmtId="0" fontId="19" fillId="0" borderId="0" xfId="0" applyFont="1" applyAlignment="1" applyProtection="1">
      <alignment horizontal="center" vertical="center"/>
    </xf>
    <xf numFmtId="0" fontId="19" fillId="0" borderId="0" xfId="0" applyFont="1" applyProtection="1"/>
    <xf numFmtId="0" fontId="19" fillId="0" borderId="13" xfId="3" applyFont="1" applyBorder="1" applyAlignment="1">
      <alignment horizontal="center" vertical="center" wrapText="1"/>
    </xf>
    <xf numFmtId="0" fontId="20" fillId="0" borderId="12" xfId="3" applyFont="1" applyFill="1" applyBorder="1" applyAlignment="1">
      <alignment horizontal="center" vertical="center"/>
    </xf>
    <xf numFmtId="0" fontId="20" fillId="0" borderId="12" xfId="3" applyFont="1" applyFill="1" applyBorder="1" applyAlignment="1">
      <alignment horizontal="center" vertical="center" wrapText="1"/>
    </xf>
    <xf numFmtId="0" fontId="20" fillId="35" borderId="12" xfId="3" applyFont="1" applyFill="1" applyBorder="1" applyAlignment="1" applyProtection="1">
      <alignment horizontal="center" vertical="center" wrapText="1"/>
      <protection locked="0"/>
    </xf>
    <xf numFmtId="0" fontId="20" fillId="0" borderId="0" xfId="3" applyFont="1" applyFill="1" applyBorder="1" applyAlignment="1">
      <alignment horizontal="center" vertical="center" wrapText="1"/>
    </xf>
    <xf numFmtId="0" fontId="19" fillId="0" borderId="0" xfId="3" applyFont="1" applyBorder="1" applyAlignment="1">
      <alignment horizontal="center" vertical="center" wrapText="1"/>
    </xf>
    <xf numFmtId="0" fontId="21" fillId="0" borderId="0" xfId="0" applyFont="1" applyBorder="1" applyAlignment="1">
      <alignment horizontal="center"/>
    </xf>
    <xf numFmtId="0" fontId="20" fillId="38" borderId="12" xfId="3" applyFont="1" applyFill="1" applyBorder="1" applyAlignment="1" applyProtection="1">
      <alignment horizontal="center" vertical="center" wrapText="1"/>
      <protection locked="0"/>
    </xf>
    <xf numFmtId="0" fontId="19" fillId="0" borderId="0" xfId="0" applyFont="1" applyBorder="1"/>
    <xf numFmtId="0" fontId="20" fillId="0" borderId="0" xfId="3" applyFont="1" applyFill="1" applyBorder="1" applyAlignment="1">
      <alignment horizontal="center" vertical="center"/>
    </xf>
    <xf numFmtId="0" fontId="20" fillId="0" borderId="25" xfId="3" applyFont="1" applyFill="1" applyBorder="1" applyAlignment="1">
      <alignment horizontal="center" vertical="center"/>
    </xf>
    <xf numFmtId="0" fontId="21" fillId="0" borderId="0" xfId="0" applyFont="1" applyBorder="1" applyAlignment="1">
      <alignment horizontal="center" wrapText="1"/>
    </xf>
    <xf numFmtId="0" fontId="47" fillId="0" borderId="0" xfId="0" applyFont="1" applyBorder="1" applyAlignment="1">
      <alignment horizontal="center" wrapText="1"/>
    </xf>
    <xf numFmtId="0" fontId="21" fillId="0" borderId="25" xfId="0" applyFont="1" applyBorder="1" applyAlignment="1">
      <alignment horizontal="center" wrapText="1"/>
    </xf>
    <xf numFmtId="0" fontId="26" fillId="33" borderId="10" xfId="3" applyFont="1" applyFill="1" applyBorder="1" applyAlignment="1" applyProtection="1">
      <alignment vertical="center" wrapText="1"/>
      <protection locked="0"/>
    </xf>
    <xf numFmtId="0" fontId="20" fillId="38" borderId="10" xfId="3" applyFont="1" applyFill="1" applyBorder="1" applyAlignment="1" applyProtection="1">
      <alignment vertical="center" wrapText="1"/>
      <protection locked="0"/>
    </xf>
    <xf numFmtId="0" fontId="20" fillId="35" borderId="10" xfId="3" applyFont="1" applyFill="1" applyBorder="1" applyAlignment="1" applyProtection="1">
      <alignment vertical="center" wrapText="1"/>
      <protection locked="0"/>
    </xf>
    <xf numFmtId="0" fontId="20" fillId="0" borderId="10" xfId="3" applyFont="1" applyFill="1" applyBorder="1" applyAlignment="1" applyProtection="1">
      <protection locked="0"/>
    </xf>
    <xf numFmtId="0" fontId="19" fillId="0" borderId="10" xfId="0" applyFont="1" applyBorder="1" applyAlignment="1"/>
    <xf numFmtId="0" fontId="45" fillId="35" borderId="10" xfId="0" applyFont="1" applyFill="1" applyBorder="1" applyAlignment="1" applyProtection="1">
      <alignment wrapText="1"/>
    </xf>
    <xf numFmtId="0" fontId="19" fillId="0" borderId="0" xfId="0" applyFont="1" applyAlignment="1"/>
    <xf numFmtId="0" fontId="20" fillId="0" borderId="10" xfId="3" applyFont="1" applyFill="1" applyBorder="1" applyAlignment="1" applyProtection="1">
      <alignment vertical="center" wrapText="1"/>
      <protection locked="0"/>
    </xf>
    <xf numFmtId="0" fontId="19" fillId="0" borderId="10" xfId="0" applyFont="1" applyBorder="1" applyAlignment="1" applyProtection="1">
      <protection locked="0"/>
    </xf>
    <xf numFmtId="0" fontId="48" fillId="0" borderId="10" xfId="0" applyFont="1" applyBorder="1"/>
    <xf numFmtId="0" fontId="48" fillId="0" borderId="10" xfId="0" applyFont="1" applyBorder="1" applyAlignment="1">
      <alignment wrapText="1"/>
    </xf>
    <xf numFmtId="0" fontId="20" fillId="0" borderId="10" xfId="3" applyFont="1" applyFill="1" applyBorder="1" applyAlignment="1" applyProtection="1">
      <alignment horizontal="center" vertical="top" wrapText="1"/>
      <protection locked="0"/>
    </xf>
    <xf numFmtId="0" fontId="20" fillId="38" borderId="10" xfId="3" applyFont="1" applyFill="1" applyBorder="1" applyAlignment="1" applyProtection="1">
      <alignment horizontal="center" vertical="top" wrapText="1"/>
      <protection locked="0"/>
    </xf>
    <xf numFmtId="0" fontId="20" fillId="38" borderId="10" xfId="3" applyFont="1" applyFill="1" applyBorder="1" applyAlignment="1" applyProtection="1">
      <alignment horizontal="center"/>
      <protection locked="0"/>
    </xf>
    <xf numFmtId="0" fontId="20" fillId="0" borderId="10" xfId="3" applyFont="1" applyFill="1" applyBorder="1" applyAlignment="1" applyProtection="1">
      <alignment horizontal="center"/>
      <protection locked="0"/>
    </xf>
    <xf numFmtId="0" fontId="19" fillId="0" borderId="0" xfId="0" applyFont="1" applyAlignment="1">
      <alignment horizontal="center"/>
    </xf>
    <xf numFmtId="0" fontId="33" fillId="0" borderId="10" xfId="3" applyFont="1" applyFill="1" applyBorder="1" applyAlignment="1">
      <alignment horizontal="center" vertical="center" wrapText="1"/>
    </xf>
    <xf numFmtId="0" fontId="19" fillId="0" borderId="10" xfId="3" applyFont="1" applyFill="1" applyBorder="1" applyAlignment="1">
      <alignment horizontal="center" vertical="center"/>
    </xf>
    <xf numFmtId="0" fontId="28" fillId="0" borderId="0" xfId="3" applyFont="1" applyBorder="1" applyAlignment="1">
      <alignment horizontal="center" vertical="center" wrapText="1"/>
    </xf>
    <xf numFmtId="0" fontId="29" fillId="0" borderId="0" xfId="3" applyFont="1" applyAlignment="1">
      <alignment horizontal="center" vertical="center" wrapText="1"/>
    </xf>
    <xf numFmtId="0" fontId="30" fillId="0" borderId="0" xfId="3" applyFont="1" applyBorder="1" applyAlignment="1">
      <alignment horizontal="left" vertical="center" wrapText="1"/>
    </xf>
    <xf numFmtId="0" fontId="30" fillId="36" borderId="0" xfId="3" applyFont="1" applyFill="1" applyBorder="1" applyAlignment="1">
      <alignment horizontal="center" vertical="top" wrapText="1"/>
    </xf>
    <xf numFmtId="0" fontId="21" fillId="0" borderId="0" xfId="3" applyFont="1" applyAlignment="1">
      <alignment horizontal="center" vertical="center" wrapText="1"/>
    </xf>
    <xf numFmtId="0" fontId="21" fillId="0" borderId="0" xfId="3" applyFont="1" applyBorder="1" applyAlignment="1">
      <alignment horizontal="left" vertical="center" wrapText="1"/>
    </xf>
    <xf numFmtId="0" fontId="32" fillId="39" borderId="0" xfId="3" applyFont="1" applyFill="1" applyAlignment="1">
      <alignment horizontal="center" vertical="top" wrapText="1"/>
    </xf>
    <xf numFmtId="0" fontId="21" fillId="35" borderId="0" xfId="3" applyFont="1" applyFill="1" applyBorder="1" applyAlignment="1">
      <alignment horizontal="left" vertical="center" wrapText="1"/>
    </xf>
    <xf numFmtId="0" fontId="21" fillId="0" borderId="10" xfId="3" applyFont="1" applyBorder="1" applyAlignment="1">
      <alignment horizontal="center" vertical="center" wrapText="1"/>
    </xf>
    <xf numFmtId="0" fontId="33" fillId="0" borderId="10" xfId="3" applyFont="1" applyFill="1" applyBorder="1" applyAlignment="1">
      <alignment horizontal="center" vertical="center"/>
    </xf>
    <xf numFmtId="0" fontId="21" fillId="0" borderId="12" xfId="0" applyFont="1" applyBorder="1" applyAlignment="1">
      <alignment horizontal="center"/>
    </xf>
    <xf numFmtId="0" fontId="21" fillId="0" borderId="13" xfId="0" applyFont="1" applyBorder="1" applyAlignment="1">
      <alignment horizontal="center"/>
    </xf>
    <xf numFmtId="0" fontId="0" fillId="0" borderId="19" xfId="0" applyBorder="1" applyAlignment="1">
      <alignment horizontal="center" vertical="center"/>
    </xf>
    <xf numFmtId="0" fontId="0" fillId="0" borderId="20" xfId="0" applyBorder="1" applyAlignment="1">
      <alignment horizontal="center" vertical="center"/>
    </xf>
    <xf numFmtId="0" fontId="21" fillId="37" borderId="31" xfId="0" applyFont="1" applyFill="1" applyBorder="1" applyAlignment="1" applyProtection="1">
      <alignment horizontal="center" vertical="center" wrapText="1"/>
      <protection hidden="1"/>
    </xf>
    <xf numFmtId="0" fontId="21" fillId="37" borderId="28" xfId="0" applyFont="1" applyFill="1" applyBorder="1" applyAlignment="1" applyProtection="1">
      <alignment horizontal="center" vertical="center" wrapText="1"/>
      <protection hidden="1"/>
    </xf>
    <xf numFmtId="0" fontId="21" fillId="37" borderId="30" xfId="0" applyFont="1" applyFill="1" applyBorder="1" applyAlignment="1" applyProtection="1">
      <alignment horizontal="center" vertical="center" wrapText="1"/>
      <protection hidden="1"/>
    </xf>
    <xf numFmtId="0" fontId="21" fillId="37" borderId="16" xfId="0" applyFont="1" applyFill="1" applyBorder="1" applyAlignment="1" applyProtection="1">
      <alignment horizontal="center" vertical="center" wrapText="1"/>
      <protection hidden="1"/>
    </xf>
    <xf numFmtId="0" fontId="21" fillId="37" borderId="17" xfId="0" applyFont="1" applyFill="1" applyBorder="1" applyAlignment="1" applyProtection="1">
      <alignment horizontal="center" vertical="center" wrapText="1"/>
      <protection hidden="1"/>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16" fillId="0" borderId="19" xfId="0" applyFont="1" applyBorder="1" applyAlignment="1" applyProtection="1">
      <alignment horizontal="center" vertical="center" wrapText="1"/>
      <protection hidden="1"/>
    </xf>
    <xf numFmtId="0" fontId="16" fillId="0" borderId="20" xfId="0" applyFont="1" applyBorder="1" applyAlignment="1" applyProtection="1">
      <alignment horizontal="center" vertical="center" wrapText="1"/>
      <protection hidden="1"/>
    </xf>
    <xf numFmtId="0" fontId="21" fillId="37" borderId="14" xfId="0" applyFont="1" applyFill="1" applyBorder="1" applyAlignment="1" applyProtection="1">
      <alignment horizontal="center" vertical="center" wrapText="1"/>
      <protection hidden="1"/>
    </xf>
    <xf numFmtId="0" fontId="21" fillId="37" borderId="27" xfId="0" applyFont="1" applyFill="1" applyBorder="1" applyAlignment="1" applyProtection="1">
      <alignment horizontal="center" vertical="center" wrapText="1"/>
      <protection hidden="1"/>
    </xf>
    <xf numFmtId="0" fontId="21" fillId="37" borderId="15" xfId="0" applyFont="1" applyFill="1" applyBorder="1" applyAlignment="1" applyProtection="1">
      <alignment horizontal="center" vertical="center" wrapText="1"/>
      <protection hidden="1"/>
    </xf>
    <xf numFmtId="0" fontId="27" fillId="41" borderId="0" xfId="0" applyFont="1" applyFill="1" applyAlignment="1" applyProtection="1">
      <alignment horizontal="left" wrapText="1"/>
      <protection hidden="1"/>
    </xf>
    <xf numFmtId="0" fontId="27" fillId="0" borderId="0" xfId="0" applyFont="1" applyAlignment="1" applyProtection="1">
      <alignment horizontal="center" wrapText="1"/>
      <protection hidden="1"/>
    </xf>
    <xf numFmtId="1" fontId="19" fillId="0" borderId="16" xfId="0" applyNumberFormat="1" applyFont="1" applyBorder="1" applyAlignment="1" applyProtection="1">
      <alignment horizontal="center"/>
      <protection hidden="1"/>
    </xf>
    <xf numFmtId="1" fontId="19" fillId="0" borderId="27" xfId="0" applyNumberFormat="1" applyFont="1" applyBorder="1" applyAlignment="1" applyProtection="1">
      <alignment horizontal="center"/>
      <protection hidden="1"/>
    </xf>
    <xf numFmtId="1" fontId="19" fillId="0" borderId="17" xfId="0" applyNumberFormat="1" applyFont="1" applyBorder="1" applyAlignment="1" applyProtection="1">
      <alignment horizontal="center"/>
      <protection hidden="1"/>
    </xf>
    <xf numFmtId="1" fontId="19" fillId="0" borderId="34" xfId="0" applyNumberFormat="1" applyFont="1" applyBorder="1" applyAlignment="1" applyProtection="1">
      <alignment horizontal="center"/>
      <protection hidden="1"/>
    </xf>
    <xf numFmtId="1" fontId="19" fillId="0" borderId="0" xfId="0" applyNumberFormat="1" applyFont="1" applyBorder="1" applyAlignment="1" applyProtection="1">
      <alignment horizontal="center"/>
      <protection hidden="1"/>
    </xf>
    <xf numFmtId="1" fontId="19" fillId="0" borderId="35" xfId="0" applyNumberFormat="1" applyFont="1" applyBorder="1" applyAlignment="1" applyProtection="1">
      <alignment horizontal="center"/>
      <protection hidden="1"/>
    </xf>
    <xf numFmtId="1" fontId="19" fillId="0" borderId="32" xfId="0" applyNumberFormat="1" applyFont="1" applyBorder="1" applyAlignment="1" applyProtection="1">
      <alignment horizontal="center"/>
      <protection hidden="1"/>
    </xf>
    <xf numFmtId="1" fontId="19" fillId="0" borderId="29" xfId="0" applyNumberFormat="1" applyFont="1" applyBorder="1" applyAlignment="1" applyProtection="1">
      <alignment horizontal="center"/>
      <protection hidden="1"/>
    </xf>
    <xf numFmtId="1" fontId="19" fillId="0" borderId="33" xfId="0" applyNumberFormat="1" applyFont="1" applyBorder="1" applyAlignment="1" applyProtection="1">
      <alignment horizontal="center"/>
      <protection hidden="1"/>
    </xf>
    <xf numFmtId="1" fontId="19" fillId="0" borderId="19" xfId="0" applyNumberFormat="1" applyFont="1" applyBorder="1" applyAlignment="1" applyProtection="1">
      <alignment horizontal="center"/>
      <protection hidden="1"/>
    </xf>
    <xf numFmtId="1" fontId="19" fillId="0" borderId="36" xfId="0" applyNumberFormat="1" applyFont="1" applyBorder="1" applyAlignment="1" applyProtection="1">
      <alignment horizontal="center"/>
      <protection hidden="1"/>
    </xf>
    <xf numFmtId="1" fontId="19" fillId="0" borderId="20" xfId="0" applyNumberFormat="1" applyFont="1" applyBorder="1" applyAlignment="1" applyProtection="1">
      <alignment horizontal="center"/>
      <protection hidden="1"/>
    </xf>
    <xf numFmtId="1" fontId="19" fillId="0" borderId="37" xfId="0" applyNumberFormat="1" applyFont="1" applyBorder="1" applyAlignment="1" applyProtection="1">
      <alignment horizontal="center"/>
      <protection hidden="1"/>
    </xf>
    <xf numFmtId="1" fontId="19" fillId="0" borderId="23" xfId="0" applyNumberFormat="1" applyFont="1" applyBorder="1" applyAlignment="1" applyProtection="1">
      <alignment horizontal="center"/>
      <protection hidden="1"/>
    </xf>
    <xf numFmtId="1" fontId="19" fillId="0" borderId="38" xfId="0" applyNumberFormat="1" applyFont="1" applyBorder="1" applyAlignment="1" applyProtection="1">
      <alignment horizontal="center"/>
      <protection hidden="1"/>
    </xf>
    <xf numFmtId="0" fontId="44" fillId="43" borderId="12" xfId="2" applyFont="1" applyFill="1" applyBorder="1" applyAlignment="1">
      <alignment vertical="top" wrapText="1"/>
    </xf>
    <xf numFmtId="0" fontId="44" fillId="43" borderId="22" xfId="2" applyFont="1" applyFill="1" applyBorder="1" applyAlignment="1">
      <alignment vertical="top" wrapText="1"/>
    </xf>
    <xf numFmtId="0" fontId="44" fillId="43" borderId="13" xfId="2" applyFont="1" applyFill="1" applyBorder="1" applyAlignment="1">
      <alignment vertical="top" wrapText="1"/>
    </xf>
    <xf numFmtId="0" fontId="38" fillId="0" borderId="12" xfId="2" applyFont="1" applyBorder="1" applyAlignment="1">
      <alignment vertical="top" wrapText="1"/>
    </xf>
    <xf numFmtId="0" fontId="38" fillId="0" borderId="22" xfId="2" applyFont="1" applyBorder="1" applyAlignment="1">
      <alignment vertical="top" wrapText="1"/>
    </xf>
    <xf numFmtId="0" fontId="38" fillId="0" borderId="13" xfId="2" applyFont="1" applyBorder="1" applyAlignment="1">
      <alignment vertical="top" wrapText="1"/>
    </xf>
    <xf numFmtId="2" fontId="38" fillId="0" borderId="12" xfId="2" applyNumberFormat="1" applyFont="1" applyBorder="1" applyAlignment="1">
      <alignment horizontal="center" vertical="top" wrapText="1"/>
    </xf>
    <xf numFmtId="2" fontId="38" fillId="0" borderId="13" xfId="2" applyNumberFormat="1" applyFont="1" applyBorder="1" applyAlignment="1">
      <alignment horizontal="center" vertical="top" wrapText="1"/>
    </xf>
    <xf numFmtId="0" fontId="38" fillId="0" borderId="12" xfId="2" applyFont="1" applyBorder="1" applyAlignment="1">
      <alignment horizontal="center" vertical="top" wrapText="1"/>
    </xf>
    <xf numFmtId="0" fontId="38" fillId="0" borderId="13" xfId="2" applyFont="1" applyBorder="1" applyAlignment="1">
      <alignment horizontal="center" vertical="top" wrapText="1"/>
    </xf>
    <xf numFmtId="0" fontId="43" fillId="44" borderId="18" xfId="2" applyFont="1" applyFill="1" applyBorder="1" applyAlignment="1">
      <alignment vertical="top" wrapText="1"/>
    </xf>
    <xf numFmtId="0" fontId="43" fillId="44" borderId="23" xfId="2" applyFont="1" applyFill="1" applyBorder="1" applyAlignment="1">
      <alignment vertical="top" wrapText="1"/>
    </xf>
    <xf numFmtId="0" fontId="43" fillId="44" borderId="24" xfId="2" applyFont="1" applyFill="1" applyBorder="1" applyAlignment="1">
      <alignment vertical="top" wrapText="1"/>
    </xf>
    <xf numFmtId="0" fontId="38" fillId="44" borderId="23" xfId="2" applyFill="1" applyBorder="1" applyAlignment="1">
      <alignment vertical="top" wrapText="1"/>
    </xf>
    <xf numFmtId="0" fontId="38" fillId="44" borderId="24" xfId="2" applyFill="1" applyBorder="1" applyAlignment="1">
      <alignment vertical="top" wrapText="1"/>
    </xf>
    <xf numFmtId="0" fontId="38" fillId="0" borderId="0" xfId="2" applyAlignment="1">
      <alignment horizontal="left" vertical="top" wrapText="1"/>
    </xf>
    <xf numFmtId="0" fontId="38" fillId="0" borderId="0" xfId="2" applyAlignment="1">
      <alignment vertical="top" wrapText="1"/>
    </xf>
    <xf numFmtId="0" fontId="43" fillId="0" borderId="18" xfId="2" applyFont="1" applyBorder="1" applyAlignment="1">
      <alignment vertical="top" wrapText="1"/>
    </xf>
    <xf numFmtId="0" fontId="38" fillId="0" borderId="23" xfId="2" applyBorder="1" applyAlignment="1">
      <alignment vertical="top" wrapText="1"/>
    </xf>
    <xf numFmtId="0" fontId="38" fillId="0" borderId="24" xfId="2" applyBorder="1" applyAlignment="1">
      <alignment vertical="top" wrapText="1"/>
    </xf>
    <xf numFmtId="0" fontId="43" fillId="0" borderId="24" xfId="2" applyFont="1" applyBorder="1" applyAlignment="1">
      <alignment vertical="top" wrapText="1"/>
    </xf>
    <xf numFmtId="0" fontId="43" fillId="40" borderId="12" xfId="2" applyFont="1" applyFill="1" applyBorder="1" applyAlignment="1">
      <alignment vertical="top" wrapText="1"/>
    </xf>
    <xf numFmtId="0" fontId="43" fillId="40" borderId="22" xfId="2" applyFont="1" applyFill="1" applyBorder="1" applyAlignment="1">
      <alignment vertical="top" wrapText="1"/>
    </xf>
    <xf numFmtId="0" fontId="43" fillId="40" borderId="13" xfId="2" applyFont="1" applyFill="1" applyBorder="1" applyAlignment="1">
      <alignment vertical="top" wrapText="1"/>
    </xf>
    <xf numFmtId="0" fontId="38" fillId="0" borderId="12" xfId="2" applyFont="1" applyFill="1" applyBorder="1" applyAlignment="1">
      <alignment vertical="top" wrapText="1"/>
    </xf>
    <xf numFmtId="164" fontId="38" fillId="0" borderId="12" xfId="2" applyNumberFormat="1" applyFont="1" applyFill="1" applyBorder="1" applyAlignment="1">
      <alignment horizontal="left" vertical="top" wrapText="1"/>
    </xf>
    <xf numFmtId="164" fontId="38" fillId="0" borderId="22" xfId="2" applyNumberFormat="1" applyFont="1" applyBorder="1" applyAlignment="1">
      <alignment horizontal="left" vertical="top" wrapText="1"/>
    </xf>
    <xf numFmtId="164" fontId="38" fillId="0" borderId="13" xfId="2" applyNumberFormat="1" applyFont="1" applyBorder="1" applyAlignment="1">
      <alignment horizontal="left" vertical="top" wrapText="1"/>
    </xf>
    <xf numFmtId="0" fontId="43" fillId="0" borderId="18" xfId="2" applyFont="1" applyBorder="1" applyAlignment="1">
      <alignment horizontal="center" vertical="top" wrapText="1"/>
    </xf>
    <xf numFmtId="0" fontId="43" fillId="0" borderId="24" xfId="2" applyFont="1" applyBorder="1" applyAlignment="1">
      <alignment horizontal="center" vertical="top" wrapText="1"/>
    </xf>
    <xf numFmtId="0" fontId="43" fillId="0" borderId="10" xfId="2" applyFont="1" applyBorder="1" applyAlignment="1">
      <alignment vertical="top" wrapText="1"/>
    </xf>
    <xf numFmtId="0" fontId="44" fillId="43" borderId="25" xfId="2" applyFont="1" applyFill="1" applyBorder="1" applyAlignment="1">
      <alignment horizontal="center" vertical="top" wrapText="1"/>
    </xf>
    <xf numFmtId="0" fontId="38" fillId="0" borderId="0" xfId="2" applyAlignment="1">
      <alignment horizontal="center" vertical="top" wrapText="1"/>
    </xf>
    <xf numFmtId="0" fontId="38" fillId="0" borderId="12" xfId="2" applyFont="1" applyFill="1" applyBorder="1" applyAlignment="1">
      <alignment horizontal="left" vertical="top" wrapText="1"/>
    </xf>
    <xf numFmtId="0" fontId="38" fillId="0" borderId="22" xfId="2" applyFont="1" applyBorder="1" applyAlignment="1">
      <alignment horizontal="left" vertical="top" wrapText="1"/>
    </xf>
    <xf numFmtId="0" fontId="38" fillId="0" borderId="13" xfId="2" applyFont="1" applyBorder="1" applyAlignment="1">
      <alignment horizontal="left" vertical="top" wrapText="1"/>
    </xf>
    <xf numFmtId="0" fontId="43" fillId="0" borderId="22" xfId="2" applyFont="1" applyBorder="1" applyAlignment="1">
      <alignment vertical="top" wrapText="1"/>
    </xf>
    <xf numFmtId="2" fontId="38" fillId="0" borderId="10" xfId="2" applyNumberFormat="1" applyFont="1" applyBorder="1" applyAlignment="1">
      <alignment horizontal="center" vertical="top" wrapText="1"/>
    </xf>
    <xf numFmtId="0" fontId="38" fillId="0" borderId="18" xfId="2" applyFont="1" applyBorder="1" applyAlignment="1">
      <alignment vertical="top" wrapText="1"/>
    </xf>
    <xf numFmtId="0" fontId="38" fillId="0" borderId="23" xfId="2" applyFont="1" applyBorder="1" applyAlignment="1">
      <alignment vertical="top" wrapText="1"/>
    </xf>
    <xf numFmtId="0" fontId="38" fillId="0" borderId="22" xfId="2" applyBorder="1" applyAlignment="1">
      <alignment vertical="top" wrapText="1"/>
    </xf>
    <xf numFmtId="0" fontId="38" fillId="0" borderId="13" xfId="2" applyBorder="1" applyAlignment="1">
      <alignment vertical="top" wrapText="1"/>
    </xf>
    <xf numFmtId="0" fontId="38" fillId="0" borderId="10" xfId="2" applyFont="1" applyBorder="1" applyAlignment="1">
      <alignment vertical="top" wrapText="1"/>
    </xf>
    <xf numFmtId="0" fontId="43" fillId="44" borderId="12" xfId="2" applyFont="1" applyFill="1" applyBorder="1" applyAlignment="1">
      <alignment vertical="top" wrapText="1"/>
    </xf>
    <xf numFmtId="0" fontId="43" fillId="44" borderId="22" xfId="2" applyFont="1" applyFill="1" applyBorder="1" applyAlignment="1">
      <alignment vertical="top" wrapText="1"/>
    </xf>
    <xf numFmtId="0" fontId="38" fillId="0" borderId="10" xfId="2" applyFont="1" applyBorder="1" applyAlignment="1">
      <alignment horizontal="center" vertical="top" wrapText="1"/>
    </xf>
    <xf numFmtId="0" fontId="38" fillId="0" borderId="12" xfId="2" applyBorder="1" applyAlignment="1">
      <alignment vertical="top" wrapText="1"/>
    </xf>
  </cellXfs>
  <cellStyles count="156">
    <cellStyle name="20% - Accent1 2" xfId="4"/>
    <cellStyle name="20% - Accent1 2 2" xfId="154"/>
    <cellStyle name="20% - Accent1 2 3" xfId="153"/>
    <cellStyle name="20% - Accent2 2" xfId="5"/>
    <cellStyle name="20% - Accent2 2 2" xfId="152"/>
    <cellStyle name="20% - Accent2 2 3" xfId="151"/>
    <cellStyle name="20% - Accent3 2" xfId="6"/>
    <cellStyle name="20% - Accent3 2 2" xfId="150"/>
    <cellStyle name="20% - Accent3 2 3" xfId="149"/>
    <cellStyle name="20% - Accent4 2" xfId="7"/>
    <cellStyle name="20% - Accent4 2 2" xfId="148"/>
    <cellStyle name="20% - Accent4 2 3" xfId="147"/>
    <cellStyle name="20% - Accent5 2" xfId="8"/>
    <cellStyle name="20% - Accent5 2 2" xfId="146"/>
    <cellStyle name="20% - Accent5 2 3" xfId="145"/>
    <cellStyle name="20% - Accent6 2" xfId="9"/>
    <cellStyle name="20% - Accent6 2 2" xfId="144"/>
    <cellStyle name="20% - Accent6 2 3" xfId="143"/>
    <cellStyle name="40% - Accent1 2" xfId="10"/>
    <cellStyle name="40% - Accent1 2 2" xfId="142"/>
    <cellStyle name="40% - Accent1 2 3" xfId="141"/>
    <cellStyle name="40% - Accent2 2" xfId="11"/>
    <cellStyle name="40% - Accent2 2 2" xfId="140"/>
    <cellStyle name="40% - Accent2 2 3" xfId="139"/>
    <cellStyle name="40% - Accent3 2" xfId="12"/>
    <cellStyle name="40% - Accent3 2 2" xfId="138"/>
    <cellStyle name="40% - Accent3 2 3" xfId="137"/>
    <cellStyle name="40% - Accent4 2" xfId="13"/>
    <cellStyle name="40% - Accent4 2 2" xfId="136"/>
    <cellStyle name="40% - Accent4 2 3" xfId="135"/>
    <cellStyle name="40% - Accent5 2" xfId="14"/>
    <cellStyle name="40% - Accent5 2 2" xfId="134"/>
    <cellStyle name="40% - Accent5 2 3" xfId="133"/>
    <cellStyle name="40% - Accent6 2" xfId="15"/>
    <cellStyle name="40% - Accent6 2 2" xfId="132"/>
    <cellStyle name="40% - Accent6 2 3" xfId="131"/>
    <cellStyle name="60% - Accent1 2" xfId="130"/>
    <cellStyle name="60% - Accent2 2" xfId="129"/>
    <cellStyle name="60% - Accent3 2" xfId="128"/>
    <cellStyle name="60% - Accent4 2" xfId="127"/>
    <cellStyle name="60% - Accent5 2" xfId="126"/>
    <cellStyle name="60% - Accent6 2" xfId="125"/>
    <cellStyle name="Accent1 2" xfId="124"/>
    <cellStyle name="Accent2 2" xfId="123"/>
    <cellStyle name="Accent3 2" xfId="122"/>
    <cellStyle name="Accent4 2" xfId="121"/>
    <cellStyle name="Accent5 2" xfId="120"/>
    <cellStyle name="Accent6 2" xfId="119"/>
    <cellStyle name="Bad 2" xfId="118"/>
    <cellStyle name="Calculation 2" xfId="117"/>
    <cellStyle name="Check Cell 2" xfId="116"/>
    <cellStyle name="Currency 2" xfId="16"/>
    <cellStyle name="Explanatory Text 2" xfId="115"/>
    <cellStyle name="Good 2" xfId="114"/>
    <cellStyle name="Heading 1 2" xfId="113"/>
    <cellStyle name="Heading 2 2" xfId="112"/>
    <cellStyle name="Heading 3 2" xfId="111"/>
    <cellStyle name="Heading 4 2" xfId="110"/>
    <cellStyle name="Hyperlink 2" xfId="17"/>
    <cellStyle name="Input 2" xfId="109"/>
    <cellStyle name="Linked Cell 2" xfId="108"/>
    <cellStyle name="Neutral 2" xfId="107"/>
    <cellStyle name="Normal" xfId="0" builtinId="0"/>
    <cellStyle name="Normal 10" xfId="18"/>
    <cellStyle name="Normal 11 2" xfId="19"/>
    <cellStyle name="Normal 12" xfId="20"/>
    <cellStyle name="Normal 13" xfId="21"/>
    <cellStyle name="Normal 14" xfId="22"/>
    <cellStyle name="Normal 14 18" xfId="23"/>
    <cellStyle name="Normal 15" xfId="24"/>
    <cellStyle name="Normal 16 2" xfId="25"/>
    <cellStyle name="Normal 18" xfId="26"/>
    <cellStyle name="Normal 18 18" xfId="27"/>
    <cellStyle name="Normal 2" xfId="3"/>
    <cellStyle name="Normal 2 2" xfId="29"/>
    <cellStyle name="Normal 2 2 2" xfId="30"/>
    <cellStyle name="Normal 2 2 3" xfId="31"/>
    <cellStyle name="Normal 2 2 4" xfId="32"/>
    <cellStyle name="Normal 2 2 5" xfId="33"/>
    <cellStyle name="Normal 2 2 6" xfId="34"/>
    <cellStyle name="Normal 2 2 7" xfId="35"/>
    <cellStyle name="Normal 2 2 8" xfId="36"/>
    <cellStyle name="Normal 2 2 9" xfId="37"/>
    <cellStyle name="Normal 2 3" xfId="38"/>
    <cellStyle name="Normal 2 3 2" xfId="39"/>
    <cellStyle name="Normal 2 3 2 2" xfId="40"/>
    <cellStyle name="Normal 2 3 2 2 2" xfId="41"/>
    <cellStyle name="Normal 2 3 2 2 2 2" xfId="42"/>
    <cellStyle name="Normal 2 3 2 2 3" xfId="43"/>
    <cellStyle name="Normal 2 3 2 3" xfId="44"/>
    <cellStyle name="Normal 2 3 2 3 2" xfId="45"/>
    <cellStyle name="Normal 2 3 2 4" xfId="46"/>
    <cellStyle name="Normal 2 3 3" xfId="47"/>
    <cellStyle name="Normal 2 3 3 2" xfId="48"/>
    <cellStyle name="Normal 2 4" xfId="49"/>
    <cellStyle name="Normal 2 5" xfId="50"/>
    <cellStyle name="Normal 2 6" xfId="51"/>
    <cellStyle name="Normal 2 7" xfId="28"/>
    <cellStyle name="Normal 2 8" xfId="155"/>
    <cellStyle name="Normal 2 9" xfId="2"/>
    <cellStyle name="Normal 20" xfId="52"/>
    <cellStyle name="Normal 21 2" xfId="53"/>
    <cellStyle name="Normal 22" xfId="54"/>
    <cellStyle name="Normal 23" xfId="55"/>
    <cellStyle name="Normal 23 11" xfId="56"/>
    <cellStyle name="Normal 28" xfId="57"/>
    <cellStyle name="Normal 29" xfId="58"/>
    <cellStyle name="Normal 3" xfId="59"/>
    <cellStyle name="Normal 3 2" xfId="60"/>
    <cellStyle name="Normal 3 2 2" xfId="61"/>
    <cellStyle name="Normal 3 2 2 2" xfId="62"/>
    <cellStyle name="Normal 3 2 3" xfId="63"/>
    <cellStyle name="Normal 3 3" xfId="64"/>
    <cellStyle name="Normal 3 3 2" xfId="65"/>
    <cellStyle name="Normal 3 4" xfId="66"/>
    <cellStyle name="Normal 3 5" xfId="67"/>
    <cellStyle name="Normal 3 6" xfId="68"/>
    <cellStyle name="Normal 3 7" xfId="69"/>
    <cellStyle name="Normal 30" xfId="70"/>
    <cellStyle name="Normal 31" xfId="71"/>
    <cellStyle name="Normal 32" xfId="72"/>
    <cellStyle name="Normal 33" xfId="73"/>
    <cellStyle name="Normal 34" xfId="74"/>
    <cellStyle name="Normal 35" xfId="75"/>
    <cellStyle name="Normal 36" xfId="76"/>
    <cellStyle name="Normal 4" xfId="77"/>
    <cellStyle name="Normal 4 10" xfId="78"/>
    <cellStyle name="Normal 4 11" xfId="79"/>
    <cellStyle name="Normal 4 12" xfId="80"/>
    <cellStyle name="Normal 4 2" xfId="81"/>
    <cellStyle name="Normal 4 2 2" xfId="82"/>
    <cellStyle name="Normal 4 2 2 2" xfId="83"/>
    <cellStyle name="Normal 4 3" xfId="84"/>
    <cellStyle name="Normal 4 4" xfId="85"/>
    <cellStyle name="Normal 4 5" xfId="86"/>
    <cellStyle name="Normal 4 6" xfId="87"/>
    <cellStyle name="Normal 4 7" xfId="88"/>
    <cellStyle name="Normal 4 8" xfId="89"/>
    <cellStyle name="Normal 4 9" xfId="90"/>
    <cellStyle name="Normal 5" xfId="91"/>
    <cellStyle name="Normal 5 2" xfId="92"/>
    <cellStyle name="Normal 6" xfId="93"/>
    <cellStyle name="Normal 6 2" xfId="94"/>
    <cellStyle name="Normal 7" xfId="95"/>
    <cellStyle name="Normal 7 2" xfId="96"/>
    <cellStyle name="Normal 8 2" xfId="97"/>
    <cellStyle name="Normal 9" xfId="98"/>
    <cellStyle name="Note 2" xfId="99"/>
    <cellStyle name="Note 2 2" xfId="106"/>
    <cellStyle name="Note 2 3" xfId="105"/>
    <cellStyle name="Output 2" xfId="104"/>
    <cellStyle name="Percent" xfId="1" builtinId="5"/>
    <cellStyle name="Style 1" xfId="103"/>
    <cellStyle name="Title 2" xfId="102"/>
    <cellStyle name="Total 2" xfId="101"/>
    <cellStyle name="Warning Text 2" xfId="1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tabSelected="1" topLeftCell="A10" workbookViewId="0">
      <selection activeCell="A10" sqref="A10:C10"/>
    </sheetView>
  </sheetViews>
  <sheetFormatPr defaultRowHeight="15" x14ac:dyDescent="0.25"/>
  <cols>
    <col min="1" max="1" width="48.42578125" customWidth="1"/>
    <col min="3" max="3" width="78.28515625" customWidth="1"/>
  </cols>
  <sheetData>
    <row r="1" spans="1:3" ht="23.25" x14ac:dyDescent="0.25">
      <c r="A1" s="271" t="s">
        <v>741</v>
      </c>
      <c r="B1" s="271"/>
      <c r="C1" s="272"/>
    </row>
    <row r="2" spans="1:3" ht="23.25" x14ac:dyDescent="0.25">
      <c r="A2" s="271" t="s">
        <v>419</v>
      </c>
      <c r="B2" s="271"/>
      <c r="C2" s="272"/>
    </row>
    <row r="3" spans="1:3" ht="34.5" customHeight="1" x14ac:dyDescent="0.25">
      <c r="A3" s="273" t="s">
        <v>725</v>
      </c>
      <c r="B3" s="273"/>
      <c r="C3" s="273"/>
    </row>
    <row r="4" spans="1:3" x14ac:dyDescent="0.25">
      <c r="A4" s="54"/>
      <c r="B4" s="54"/>
      <c r="C4" s="54"/>
    </row>
    <row r="5" spans="1:3" ht="15.75" x14ac:dyDescent="0.25">
      <c r="A5" s="274" t="s">
        <v>420</v>
      </c>
      <c r="B5" s="274"/>
      <c r="C5" s="274"/>
    </row>
    <row r="6" spans="1:3" ht="75.75" customHeight="1" x14ac:dyDescent="0.25">
      <c r="A6" s="276" t="s">
        <v>421</v>
      </c>
      <c r="B6" s="276"/>
      <c r="C6" s="276"/>
    </row>
    <row r="7" spans="1:3" ht="53.25" customHeight="1" x14ac:dyDescent="0.25">
      <c r="A7" s="276" t="s">
        <v>422</v>
      </c>
      <c r="B7" s="276"/>
      <c r="C7" s="276"/>
    </row>
    <row r="8" spans="1:3" s="56" customFormat="1" ht="53.25" customHeight="1" x14ac:dyDescent="0.25">
      <c r="A8" s="278" t="s">
        <v>744</v>
      </c>
      <c r="B8" s="278"/>
      <c r="C8" s="278"/>
    </row>
    <row r="9" spans="1:3" ht="15.75" x14ac:dyDescent="0.25">
      <c r="A9" s="274" t="s">
        <v>423</v>
      </c>
      <c r="B9" s="274"/>
      <c r="C9" s="274"/>
    </row>
    <row r="10" spans="1:3" ht="47.25" customHeight="1" x14ac:dyDescent="0.25">
      <c r="A10" s="277" t="s">
        <v>424</v>
      </c>
      <c r="B10" s="277"/>
      <c r="C10" s="277"/>
    </row>
    <row r="11" spans="1:3" x14ac:dyDescent="0.25">
      <c r="A11" s="54"/>
      <c r="B11" s="54"/>
      <c r="C11" s="54"/>
    </row>
    <row r="12" spans="1:3" ht="15.75" x14ac:dyDescent="0.25">
      <c r="A12" s="274" t="s">
        <v>425</v>
      </c>
      <c r="B12" s="274"/>
      <c r="C12" s="274"/>
    </row>
    <row r="13" spans="1:3" x14ac:dyDescent="0.25">
      <c r="A13" s="275" t="s">
        <v>426</v>
      </c>
      <c r="B13" s="275"/>
      <c r="C13" s="275"/>
    </row>
    <row r="14" spans="1:3" ht="18.75" x14ac:dyDescent="0.25">
      <c r="A14" s="86" t="s">
        <v>5</v>
      </c>
      <c r="B14" s="86"/>
      <c r="C14" s="87" t="s">
        <v>427</v>
      </c>
    </row>
    <row r="15" spans="1:3" ht="25.5" x14ac:dyDescent="0.25">
      <c r="A15" s="86" t="s">
        <v>10</v>
      </c>
      <c r="B15" s="86"/>
      <c r="C15" s="87" t="s">
        <v>428</v>
      </c>
    </row>
    <row r="16" spans="1:3" ht="27" x14ac:dyDescent="0.3">
      <c r="A16" s="91" t="s">
        <v>266</v>
      </c>
      <c r="B16" s="54"/>
      <c r="C16" s="219" t="s">
        <v>729</v>
      </c>
    </row>
    <row r="17" spans="1:3" ht="15.75" x14ac:dyDescent="0.25">
      <c r="A17" s="274" t="s">
        <v>429</v>
      </c>
      <c r="B17" s="274"/>
      <c r="C17" s="274"/>
    </row>
    <row r="18" spans="1:3" x14ac:dyDescent="0.25">
      <c r="A18" s="275" t="s">
        <v>728</v>
      </c>
      <c r="B18" s="275"/>
      <c r="C18" s="275"/>
    </row>
    <row r="19" spans="1:3" x14ac:dyDescent="0.25">
      <c r="A19" s="88"/>
      <c r="B19" s="88"/>
      <c r="C19" s="88"/>
    </row>
    <row r="20" spans="1:3" x14ac:dyDescent="0.25">
      <c r="A20" s="88" t="s">
        <v>430</v>
      </c>
      <c r="B20" s="88"/>
      <c r="C20" s="221" t="s">
        <v>739</v>
      </c>
    </row>
    <row r="21" spans="1:3" x14ac:dyDescent="0.25">
      <c r="A21" s="89"/>
      <c r="B21" s="89"/>
      <c r="C21" s="221" t="s">
        <v>738</v>
      </c>
    </row>
    <row r="22" spans="1:3" ht="25.5" x14ac:dyDescent="0.25">
      <c r="A22" s="89"/>
      <c r="B22" s="89"/>
      <c r="C22" s="221" t="s">
        <v>737</v>
      </c>
    </row>
    <row r="23" spans="1:3" x14ac:dyDescent="0.25">
      <c r="A23" s="54"/>
      <c r="B23" s="54"/>
      <c r="C23" s="54"/>
    </row>
    <row r="24" spans="1:3" ht="15.75" x14ac:dyDescent="0.25">
      <c r="A24" s="274" t="s">
        <v>431</v>
      </c>
      <c r="B24" s="274"/>
      <c r="C24" s="274"/>
    </row>
    <row r="25" spans="1:3" ht="15.75" x14ac:dyDescent="0.25">
      <c r="A25" s="90" t="s">
        <v>4</v>
      </c>
      <c r="B25" s="90"/>
      <c r="C25" s="90" t="s">
        <v>432</v>
      </c>
    </row>
    <row r="26" spans="1:3" ht="28.5" customHeight="1" x14ac:dyDescent="0.25">
      <c r="A26" s="279" t="s">
        <v>763</v>
      </c>
      <c r="B26" s="279"/>
      <c r="C26" s="279"/>
    </row>
    <row r="27" spans="1:3" ht="18.75" x14ac:dyDescent="0.25">
      <c r="A27" s="280" t="s">
        <v>755</v>
      </c>
      <c r="B27" s="270"/>
      <c r="C27" s="262" t="s">
        <v>759</v>
      </c>
    </row>
    <row r="28" spans="1:3" x14ac:dyDescent="0.25">
      <c r="A28" s="269" t="s">
        <v>756</v>
      </c>
      <c r="B28" s="270"/>
      <c r="C28" s="262" t="s">
        <v>760</v>
      </c>
    </row>
    <row r="29" spans="1:3" ht="39" x14ac:dyDescent="0.25">
      <c r="A29" s="269" t="s">
        <v>757</v>
      </c>
      <c r="B29" s="270"/>
      <c r="C29" s="263" t="s">
        <v>762</v>
      </c>
    </row>
    <row r="30" spans="1:3" x14ac:dyDescent="0.25">
      <c r="A30" s="269" t="s">
        <v>758</v>
      </c>
      <c r="B30" s="270"/>
      <c r="C30" s="262" t="s">
        <v>761</v>
      </c>
    </row>
  </sheetData>
  <sheetProtection password="F359" sheet="1" objects="1" scenarios="1"/>
  <mergeCells count="19">
    <mergeCell ref="A27:B27"/>
    <mergeCell ref="A28:B28"/>
    <mergeCell ref="A29:B29"/>
    <mergeCell ref="A30:B30"/>
    <mergeCell ref="A1:C1"/>
    <mergeCell ref="A2:C2"/>
    <mergeCell ref="A3:C3"/>
    <mergeCell ref="A5:C5"/>
    <mergeCell ref="A18:C18"/>
    <mergeCell ref="A13:C13"/>
    <mergeCell ref="A17:C17"/>
    <mergeCell ref="A6:C6"/>
    <mergeCell ref="A7:C7"/>
    <mergeCell ref="A9:C9"/>
    <mergeCell ref="A10:C10"/>
    <mergeCell ref="A12:C12"/>
    <mergeCell ref="A8:C8"/>
    <mergeCell ref="A24:C24"/>
    <mergeCell ref="A26:C26"/>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4"/>
  <sheetViews>
    <sheetView topLeftCell="A29" workbookViewId="0">
      <selection activeCell="C52" sqref="C52:M52"/>
    </sheetView>
  </sheetViews>
  <sheetFormatPr defaultRowHeight="15" x14ac:dyDescent="0.25"/>
  <sheetData>
    <row r="1" spans="1:13" x14ac:dyDescent="0.25">
      <c r="A1" s="127"/>
      <c r="B1" s="347" t="s">
        <v>294</v>
      </c>
      <c r="C1" s="348"/>
      <c r="D1" s="348"/>
      <c r="E1" s="348"/>
      <c r="F1" s="348"/>
      <c r="G1" s="348"/>
      <c r="H1" s="348"/>
      <c r="I1" s="348"/>
      <c r="J1" s="348"/>
      <c r="K1" s="348"/>
      <c r="L1" s="348"/>
      <c r="M1" s="348"/>
    </row>
    <row r="2" spans="1:13" x14ac:dyDescent="0.25">
      <c r="A2" s="133"/>
      <c r="B2" s="132">
        <v>3</v>
      </c>
      <c r="C2" s="346" t="s">
        <v>555</v>
      </c>
      <c r="D2" s="346"/>
      <c r="E2" s="346"/>
      <c r="F2" s="346"/>
      <c r="G2" s="346"/>
      <c r="H2" s="346" t="s">
        <v>297</v>
      </c>
      <c r="I2" s="346"/>
      <c r="J2" s="346"/>
      <c r="K2" s="346"/>
      <c r="L2" s="346"/>
      <c r="M2" s="346"/>
    </row>
    <row r="3" spans="1:13" x14ac:dyDescent="0.25">
      <c r="A3" s="331"/>
      <c r="B3" s="332"/>
      <c r="C3" s="332"/>
      <c r="D3" s="332"/>
      <c r="E3" s="332"/>
      <c r="F3" s="332"/>
      <c r="G3" s="332"/>
      <c r="H3" s="332"/>
      <c r="I3" s="332"/>
      <c r="J3" s="332"/>
      <c r="K3" s="332"/>
      <c r="L3" s="332"/>
      <c r="M3" s="332"/>
    </row>
    <row r="4" spans="1:13" x14ac:dyDescent="0.25">
      <c r="A4" s="126"/>
      <c r="B4" s="337" t="s">
        <v>298</v>
      </c>
      <c r="C4" s="338"/>
      <c r="D4" s="339"/>
      <c r="E4" s="349">
        <v>3.02</v>
      </c>
      <c r="F4" s="350"/>
      <c r="G4" s="350"/>
      <c r="H4" s="350"/>
      <c r="I4" s="350"/>
      <c r="J4" s="350"/>
      <c r="K4" s="350"/>
      <c r="L4" s="350"/>
      <c r="M4" s="351"/>
    </row>
    <row r="5" spans="1:13" x14ac:dyDescent="0.25">
      <c r="A5" s="126"/>
      <c r="B5" s="337" t="s">
        <v>299</v>
      </c>
      <c r="C5" s="338"/>
      <c r="D5" s="339"/>
      <c r="E5" s="349" t="s">
        <v>564</v>
      </c>
      <c r="F5" s="350"/>
      <c r="G5" s="350"/>
      <c r="H5" s="350"/>
      <c r="I5" s="350"/>
      <c r="J5" s="350"/>
      <c r="K5" s="350"/>
      <c r="L5" s="350"/>
      <c r="M5" s="351"/>
    </row>
    <row r="6" spans="1:13" x14ac:dyDescent="0.25">
      <c r="A6" s="126"/>
      <c r="B6" s="337" t="s">
        <v>301</v>
      </c>
      <c r="C6" s="338"/>
      <c r="D6" s="339"/>
      <c r="E6" s="340" t="s">
        <v>565</v>
      </c>
      <c r="F6" s="320"/>
      <c r="G6" s="320"/>
      <c r="H6" s="320"/>
      <c r="I6" s="320"/>
      <c r="J6" s="320"/>
      <c r="K6" s="320"/>
      <c r="L6" s="320"/>
      <c r="M6" s="321"/>
    </row>
    <row r="7" spans="1:13" x14ac:dyDescent="0.25">
      <c r="A7" s="126"/>
      <c r="B7" s="337" t="s">
        <v>303</v>
      </c>
      <c r="C7" s="338"/>
      <c r="D7" s="339"/>
      <c r="E7" s="340" t="s">
        <v>566</v>
      </c>
      <c r="F7" s="320"/>
      <c r="G7" s="320"/>
      <c r="H7" s="320"/>
      <c r="I7" s="320"/>
      <c r="J7" s="320"/>
      <c r="K7" s="320"/>
      <c r="L7" s="320"/>
      <c r="M7" s="321"/>
    </row>
    <row r="8" spans="1:13" x14ac:dyDescent="0.25">
      <c r="A8" s="126"/>
      <c r="B8" s="337" t="s">
        <v>305</v>
      </c>
      <c r="C8" s="338"/>
      <c r="D8" s="339"/>
      <c r="E8" s="340" t="s">
        <v>567</v>
      </c>
      <c r="F8" s="320"/>
      <c r="G8" s="320"/>
      <c r="H8" s="320"/>
      <c r="I8" s="320"/>
      <c r="J8" s="320"/>
      <c r="K8" s="320"/>
      <c r="L8" s="320"/>
      <c r="M8" s="321"/>
    </row>
    <row r="9" spans="1:13" x14ac:dyDescent="0.25">
      <c r="A9" s="126"/>
      <c r="B9" s="337" t="s">
        <v>307</v>
      </c>
      <c r="C9" s="338"/>
      <c r="D9" s="339"/>
      <c r="E9" s="340" t="s">
        <v>568</v>
      </c>
      <c r="F9" s="320"/>
      <c r="G9" s="320"/>
      <c r="H9" s="320"/>
      <c r="I9" s="320"/>
      <c r="J9" s="320"/>
      <c r="K9" s="320"/>
      <c r="L9" s="320"/>
      <c r="M9" s="321"/>
    </row>
    <row r="10" spans="1:13" x14ac:dyDescent="0.25">
      <c r="A10" s="126"/>
      <c r="B10" s="337" t="s">
        <v>309</v>
      </c>
      <c r="C10" s="338"/>
      <c r="D10" s="339"/>
      <c r="E10" s="340" t="s">
        <v>310</v>
      </c>
      <c r="F10" s="320"/>
      <c r="G10" s="320"/>
      <c r="H10" s="320"/>
      <c r="I10" s="320"/>
      <c r="J10" s="320"/>
      <c r="K10" s="320"/>
      <c r="L10" s="320"/>
      <c r="M10" s="321"/>
    </row>
    <row r="11" spans="1:13" x14ac:dyDescent="0.25">
      <c r="A11" s="126"/>
      <c r="B11" s="337" t="s">
        <v>311</v>
      </c>
      <c r="C11" s="338"/>
      <c r="D11" s="339"/>
      <c r="E11" s="340" t="s">
        <v>549</v>
      </c>
      <c r="F11" s="320"/>
      <c r="G11" s="320"/>
      <c r="H11" s="320"/>
      <c r="I11" s="320"/>
      <c r="J11" s="320"/>
      <c r="K11" s="320"/>
      <c r="L11" s="320"/>
      <c r="M11" s="321"/>
    </row>
    <row r="12" spans="1:13" x14ac:dyDescent="0.25">
      <c r="A12" s="126"/>
      <c r="B12" s="337" t="s">
        <v>313</v>
      </c>
      <c r="C12" s="352"/>
      <c r="D12" s="352"/>
      <c r="E12" s="340" t="s">
        <v>314</v>
      </c>
      <c r="F12" s="320"/>
      <c r="G12" s="320"/>
      <c r="H12" s="320"/>
      <c r="I12" s="320"/>
      <c r="J12" s="320"/>
      <c r="K12" s="320"/>
      <c r="L12" s="320"/>
      <c r="M12" s="321"/>
    </row>
    <row r="13" spans="1:13" ht="37.5" customHeight="1" x14ac:dyDescent="0.25">
      <c r="A13" s="128"/>
      <c r="B13" s="337" t="s">
        <v>315</v>
      </c>
      <c r="C13" s="338"/>
      <c r="D13" s="339"/>
      <c r="E13" s="341" t="s">
        <v>569</v>
      </c>
      <c r="F13" s="342"/>
      <c r="G13" s="342"/>
      <c r="H13" s="342"/>
      <c r="I13" s="342"/>
      <c r="J13" s="342"/>
      <c r="K13" s="342"/>
      <c r="L13" s="342"/>
      <c r="M13" s="343"/>
    </row>
    <row r="14" spans="1:13" x14ac:dyDescent="0.25">
      <c r="A14" s="126"/>
      <c r="B14" s="337" t="s">
        <v>317</v>
      </c>
      <c r="C14" s="338"/>
      <c r="D14" s="339"/>
      <c r="E14" s="341">
        <v>41978</v>
      </c>
      <c r="F14" s="342"/>
      <c r="G14" s="342"/>
      <c r="H14" s="342"/>
      <c r="I14" s="342"/>
      <c r="J14" s="342"/>
      <c r="K14" s="342"/>
      <c r="L14" s="342"/>
      <c r="M14" s="343"/>
    </row>
    <row r="15" spans="1:13" x14ac:dyDescent="0.25">
      <c r="A15" s="126"/>
      <c r="B15" s="337" t="s">
        <v>318</v>
      </c>
      <c r="C15" s="338"/>
      <c r="D15" s="339"/>
      <c r="E15" s="341">
        <v>42020</v>
      </c>
      <c r="F15" s="342"/>
      <c r="G15" s="342"/>
      <c r="H15" s="342"/>
      <c r="I15" s="342"/>
      <c r="J15" s="342"/>
      <c r="K15" s="342"/>
      <c r="L15" s="342"/>
      <c r="M15" s="343"/>
    </row>
    <row r="16" spans="1:13" x14ac:dyDescent="0.25">
      <c r="A16" s="331"/>
      <c r="B16" s="332"/>
      <c r="C16" s="332"/>
      <c r="D16" s="332"/>
      <c r="E16" s="332"/>
      <c r="F16" s="332"/>
      <c r="G16" s="332"/>
      <c r="H16" s="332"/>
      <c r="I16" s="332"/>
      <c r="J16" s="332"/>
      <c r="K16" s="332"/>
      <c r="L16" s="332"/>
      <c r="M16" s="332"/>
    </row>
    <row r="17" spans="1:13" ht="15.75" x14ac:dyDescent="0.25">
      <c r="A17" s="126"/>
      <c r="B17" s="316" t="s">
        <v>319</v>
      </c>
      <c r="C17" s="317"/>
      <c r="D17" s="317"/>
      <c r="E17" s="317"/>
      <c r="F17" s="317"/>
      <c r="G17" s="317"/>
      <c r="H17" s="317"/>
      <c r="I17" s="317"/>
      <c r="J17" s="317"/>
      <c r="K17" s="317"/>
      <c r="L17" s="317"/>
      <c r="M17" s="318"/>
    </row>
    <row r="18" spans="1:13" x14ac:dyDescent="0.25">
      <c r="A18" s="126"/>
      <c r="B18" s="129"/>
      <c r="C18" s="333" t="s">
        <v>320</v>
      </c>
      <c r="D18" s="334"/>
      <c r="E18" s="334"/>
      <c r="F18" s="334"/>
      <c r="G18" s="335"/>
      <c r="H18" s="333" t="s">
        <v>7</v>
      </c>
      <c r="I18" s="334"/>
      <c r="J18" s="334"/>
      <c r="K18" s="335"/>
      <c r="L18" s="333" t="s">
        <v>321</v>
      </c>
      <c r="M18" s="336"/>
    </row>
    <row r="19" spans="1:13" ht="34.5" customHeight="1" x14ac:dyDescent="0.25">
      <c r="A19" s="126"/>
      <c r="B19" s="130">
        <v>1</v>
      </c>
      <c r="C19" s="319" t="s">
        <v>570</v>
      </c>
      <c r="D19" s="320"/>
      <c r="E19" s="320"/>
      <c r="F19" s="320"/>
      <c r="G19" s="321"/>
      <c r="H19" s="319" t="s">
        <v>450</v>
      </c>
      <c r="I19" s="320"/>
      <c r="J19" s="320"/>
      <c r="K19" s="321"/>
      <c r="L19" s="324">
        <v>3.02</v>
      </c>
      <c r="M19" s="325"/>
    </row>
    <row r="20" spans="1:13" x14ac:dyDescent="0.25">
      <c r="A20" s="128"/>
      <c r="B20" s="130">
        <v>2</v>
      </c>
      <c r="C20" s="319"/>
      <c r="D20" s="320"/>
      <c r="E20" s="320"/>
      <c r="F20" s="320"/>
      <c r="G20" s="321"/>
      <c r="H20" s="319" t="s">
        <v>451</v>
      </c>
      <c r="I20" s="320"/>
      <c r="J20" s="320"/>
      <c r="K20" s="321"/>
      <c r="L20" s="324">
        <v>3.03</v>
      </c>
      <c r="M20" s="325"/>
    </row>
    <row r="21" spans="1:13" ht="33.75" customHeight="1" x14ac:dyDescent="0.25">
      <c r="A21" s="126"/>
      <c r="B21" s="130">
        <v>3</v>
      </c>
      <c r="C21" s="319"/>
      <c r="D21" s="320"/>
      <c r="E21" s="320"/>
      <c r="F21" s="320"/>
      <c r="G21" s="321"/>
      <c r="H21" s="319" t="s">
        <v>452</v>
      </c>
      <c r="I21" s="320"/>
      <c r="J21" s="320"/>
      <c r="K21" s="321"/>
      <c r="L21" s="324">
        <v>3.04</v>
      </c>
      <c r="M21" s="325"/>
    </row>
    <row r="22" spans="1:13" ht="50.25" customHeight="1" x14ac:dyDescent="0.25">
      <c r="A22" s="126"/>
      <c r="B22" s="130">
        <v>4</v>
      </c>
      <c r="C22" s="319"/>
      <c r="D22" s="320"/>
      <c r="E22" s="320"/>
      <c r="F22" s="320"/>
      <c r="G22" s="321"/>
      <c r="H22" s="319" t="s">
        <v>453</v>
      </c>
      <c r="I22" s="320"/>
      <c r="J22" s="320"/>
      <c r="K22" s="321"/>
      <c r="L22" s="324">
        <v>3.05</v>
      </c>
      <c r="M22" s="325"/>
    </row>
    <row r="23" spans="1:13" ht="32.25" customHeight="1" x14ac:dyDescent="0.25">
      <c r="A23" s="128"/>
      <c r="B23" s="130">
        <v>5</v>
      </c>
      <c r="C23" s="319"/>
      <c r="D23" s="320"/>
      <c r="E23" s="320"/>
      <c r="F23" s="320"/>
      <c r="G23" s="321"/>
      <c r="H23" s="319" t="s">
        <v>454</v>
      </c>
      <c r="I23" s="320"/>
      <c r="J23" s="320"/>
      <c r="K23" s="321"/>
      <c r="L23" s="324">
        <v>3.06</v>
      </c>
      <c r="M23" s="325"/>
    </row>
    <row r="24" spans="1:13" x14ac:dyDescent="0.25">
      <c r="A24" s="126"/>
      <c r="B24" s="130">
        <v>6</v>
      </c>
      <c r="C24" s="319" t="s">
        <v>571</v>
      </c>
      <c r="D24" s="320"/>
      <c r="E24" s="320"/>
      <c r="F24" s="320"/>
      <c r="G24" s="321"/>
      <c r="H24" s="319" t="s">
        <v>455</v>
      </c>
      <c r="I24" s="320"/>
      <c r="J24" s="320"/>
      <c r="K24" s="321"/>
      <c r="L24" s="324">
        <v>3.07</v>
      </c>
      <c r="M24" s="325"/>
    </row>
    <row r="25" spans="1:13" x14ac:dyDescent="0.25">
      <c r="A25" s="128"/>
      <c r="B25" s="130">
        <v>7</v>
      </c>
      <c r="C25" s="319" t="s">
        <v>572</v>
      </c>
      <c r="D25" s="320"/>
      <c r="E25" s="320"/>
      <c r="F25" s="320"/>
      <c r="G25" s="321"/>
      <c r="H25" s="319" t="s">
        <v>456</v>
      </c>
      <c r="I25" s="320"/>
      <c r="J25" s="320"/>
      <c r="K25" s="321"/>
      <c r="L25" s="324">
        <v>3.08</v>
      </c>
      <c r="M25" s="325"/>
    </row>
    <row r="26" spans="1:13" x14ac:dyDescent="0.25">
      <c r="A26" s="128"/>
      <c r="B26" s="130">
        <v>8</v>
      </c>
      <c r="C26" s="319" t="s">
        <v>573</v>
      </c>
      <c r="D26" s="320"/>
      <c r="E26" s="320"/>
      <c r="F26" s="320"/>
      <c r="G26" s="321"/>
      <c r="H26" s="319" t="s">
        <v>457</v>
      </c>
      <c r="I26" s="320"/>
      <c r="J26" s="320"/>
      <c r="K26" s="321"/>
      <c r="L26" s="324">
        <v>3.09</v>
      </c>
      <c r="M26" s="325"/>
    </row>
    <row r="27" spans="1:13" x14ac:dyDescent="0.25">
      <c r="A27" s="128"/>
      <c r="B27" s="130">
        <v>9</v>
      </c>
      <c r="C27" s="319" t="s">
        <v>574</v>
      </c>
      <c r="D27" s="320"/>
      <c r="E27" s="320"/>
      <c r="F27" s="320"/>
      <c r="G27" s="321"/>
      <c r="H27" s="319" t="s">
        <v>458</v>
      </c>
      <c r="I27" s="320"/>
      <c r="J27" s="320"/>
      <c r="K27" s="321"/>
      <c r="L27" s="324">
        <v>3.1</v>
      </c>
      <c r="M27" s="325"/>
    </row>
    <row r="28" spans="1:13" ht="50.25" customHeight="1" x14ac:dyDescent="0.25">
      <c r="A28" s="128"/>
      <c r="B28" s="130">
        <v>10</v>
      </c>
      <c r="C28" s="319"/>
      <c r="D28" s="320"/>
      <c r="E28" s="320"/>
      <c r="F28" s="320"/>
      <c r="G28" s="321"/>
      <c r="H28" s="319" t="s">
        <v>459</v>
      </c>
      <c r="I28" s="320"/>
      <c r="J28" s="320"/>
      <c r="K28" s="321"/>
      <c r="L28" s="324">
        <v>3.11</v>
      </c>
      <c r="M28" s="325"/>
    </row>
    <row r="29" spans="1:13" ht="43.5" customHeight="1" x14ac:dyDescent="0.25">
      <c r="A29" s="128"/>
      <c r="B29" s="130">
        <v>11</v>
      </c>
      <c r="C29" s="319" t="s">
        <v>575</v>
      </c>
      <c r="D29" s="320"/>
      <c r="E29" s="320"/>
      <c r="F29" s="320"/>
      <c r="G29" s="321"/>
      <c r="H29" s="319" t="s">
        <v>460</v>
      </c>
      <c r="I29" s="320"/>
      <c r="J29" s="320"/>
      <c r="K29" s="321"/>
      <c r="L29" s="324">
        <v>3.12</v>
      </c>
      <c r="M29" s="325"/>
    </row>
    <row r="30" spans="1:13" ht="34.5" customHeight="1" x14ac:dyDescent="0.25">
      <c r="A30" s="128"/>
      <c r="B30" s="130">
        <v>12</v>
      </c>
      <c r="C30" s="319" t="s">
        <v>576</v>
      </c>
      <c r="D30" s="320"/>
      <c r="E30" s="320"/>
      <c r="F30" s="320"/>
      <c r="G30" s="321"/>
      <c r="H30" s="319" t="s">
        <v>461</v>
      </c>
      <c r="I30" s="320"/>
      <c r="J30" s="320"/>
      <c r="K30" s="321"/>
      <c r="L30" s="324">
        <v>3.13</v>
      </c>
      <c r="M30" s="325"/>
    </row>
    <row r="31" spans="1:13" ht="48.75" customHeight="1" x14ac:dyDescent="0.25">
      <c r="A31" s="128"/>
      <c r="B31" s="130">
        <v>13</v>
      </c>
      <c r="C31" s="319"/>
      <c r="D31" s="320"/>
      <c r="E31" s="320"/>
      <c r="F31" s="320"/>
      <c r="G31" s="321"/>
      <c r="H31" s="319" t="s">
        <v>462</v>
      </c>
      <c r="I31" s="320"/>
      <c r="J31" s="320"/>
      <c r="K31" s="321"/>
      <c r="L31" s="324">
        <v>3.14</v>
      </c>
      <c r="M31" s="325"/>
    </row>
    <row r="32" spans="1:13" x14ac:dyDescent="0.25">
      <c r="A32" s="128"/>
      <c r="B32" s="130">
        <v>14</v>
      </c>
      <c r="C32" s="319"/>
      <c r="D32" s="320"/>
      <c r="E32" s="320"/>
      <c r="F32" s="320"/>
      <c r="G32" s="321"/>
      <c r="H32" s="319"/>
      <c r="I32" s="320"/>
      <c r="J32" s="320"/>
      <c r="K32" s="321"/>
      <c r="L32" s="324"/>
      <c r="M32" s="325"/>
    </row>
    <row r="33" spans="1:13" x14ac:dyDescent="0.25">
      <c r="A33" s="128"/>
      <c r="B33" s="130">
        <v>15</v>
      </c>
      <c r="C33" s="319"/>
      <c r="D33" s="320"/>
      <c r="E33" s="320"/>
      <c r="F33" s="320"/>
      <c r="G33" s="321"/>
      <c r="H33" s="319"/>
      <c r="I33" s="320"/>
      <c r="J33" s="320"/>
      <c r="K33" s="321"/>
      <c r="L33" s="324"/>
      <c r="M33" s="325"/>
    </row>
    <row r="34" spans="1:13" x14ac:dyDescent="0.25">
      <c r="A34" s="331"/>
      <c r="B34" s="332"/>
      <c r="C34" s="332"/>
      <c r="D34" s="332"/>
      <c r="E34" s="332"/>
      <c r="F34" s="332"/>
      <c r="G34" s="332"/>
      <c r="H34" s="332"/>
      <c r="I34" s="332"/>
      <c r="J34" s="332"/>
      <c r="K34" s="332"/>
      <c r="L34" s="332"/>
      <c r="M34" s="332"/>
    </row>
    <row r="35" spans="1:13" ht="15.75" x14ac:dyDescent="0.25">
      <c r="A35" s="126"/>
      <c r="B35" s="316" t="s">
        <v>366</v>
      </c>
      <c r="C35" s="317"/>
      <c r="D35" s="317"/>
      <c r="E35" s="317"/>
      <c r="F35" s="317"/>
      <c r="G35" s="318"/>
      <c r="H35" s="316" t="s">
        <v>367</v>
      </c>
      <c r="I35" s="317"/>
      <c r="J35" s="317"/>
      <c r="K35" s="317"/>
      <c r="L35" s="317"/>
      <c r="M35" s="318"/>
    </row>
    <row r="36" spans="1:13" x14ac:dyDescent="0.25">
      <c r="A36" s="126"/>
      <c r="B36" s="326" t="s">
        <v>368</v>
      </c>
      <c r="C36" s="327"/>
      <c r="D36" s="327"/>
      <c r="E36" s="327"/>
      <c r="F36" s="327"/>
      <c r="G36" s="328"/>
      <c r="H36" s="326" t="s">
        <v>369</v>
      </c>
      <c r="I36" s="329"/>
      <c r="J36" s="329"/>
      <c r="K36" s="329"/>
      <c r="L36" s="329"/>
      <c r="M36" s="330"/>
    </row>
    <row r="37" spans="1:13" x14ac:dyDescent="0.25">
      <c r="A37" s="126"/>
      <c r="B37" s="130" t="s">
        <v>370</v>
      </c>
      <c r="C37" s="319" t="s">
        <v>577</v>
      </c>
      <c r="D37" s="320"/>
      <c r="E37" s="320"/>
      <c r="F37" s="320"/>
      <c r="G37" s="321"/>
      <c r="H37" s="319" t="s">
        <v>578</v>
      </c>
      <c r="I37" s="320"/>
      <c r="J37" s="320"/>
      <c r="K37" s="320"/>
      <c r="L37" s="320"/>
      <c r="M37" s="321"/>
    </row>
    <row r="38" spans="1:13" x14ac:dyDescent="0.25">
      <c r="A38" s="128"/>
      <c r="B38" s="130" t="s">
        <v>373</v>
      </c>
      <c r="C38" s="319" t="s">
        <v>377</v>
      </c>
      <c r="D38" s="320"/>
      <c r="E38" s="320"/>
      <c r="F38" s="320"/>
      <c r="G38" s="321"/>
      <c r="H38" s="319" t="s">
        <v>378</v>
      </c>
      <c r="I38" s="320"/>
      <c r="J38" s="320"/>
      <c r="K38" s="320"/>
      <c r="L38" s="320"/>
      <c r="M38" s="321"/>
    </row>
    <row r="39" spans="1:13" x14ac:dyDescent="0.25">
      <c r="A39" s="126"/>
      <c r="B39" s="130" t="s">
        <v>376</v>
      </c>
      <c r="C39" s="319"/>
      <c r="D39" s="320"/>
      <c r="E39" s="320"/>
      <c r="F39" s="320"/>
      <c r="G39" s="321"/>
      <c r="H39" s="319"/>
      <c r="I39" s="320"/>
      <c r="J39" s="320"/>
      <c r="K39" s="320"/>
      <c r="L39" s="320"/>
      <c r="M39" s="321"/>
    </row>
    <row r="40" spans="1:13" x14ac:dyDescent="0.25">
      <c r="A40" s="126"/>
      <c r="B40" s="326" t="s">
        <v>380</v>
      </c>
      <c r="C40" s="327"/>
      <c r="D40" s="327"/>
      <c r="E40" s="327"/>
      <c r="F40" s="327"/>
      <c r="G40" s="328"/>
      <c r="H40" s="326" t="s">
        <v>381</v>
      </c>
      <c r="I40" s="329"/>
      <c r="J40" s="329"/>
      <c r="K40" s="329"/>
      <c r="L40" s="329"/>
      <c r="M40" s="330"/>
    </row>
    <row r="41" spans="1:13" x14ac:dyDescent="0.25">
      <c r="A41" s="126"/>
      <c r="B41" s="130" t="s">
        <v>382</v>
      </c>
      <c r="C41" s="319" t="s">
        <v>383</v>
      </c>
      <c r="D41" s="320"/>
      <c r="E41" s="320"/>
      <c r="F41" s="320"/>
      <c r="G41" s="321"/>
      <c r="H41" s="319" t="s">
        <v>579</v>
      </c>
      <c r="I41" s="320"/>
      <c r="J41" s="320"/>
      <c r="K41" s="320"/>
      <c r="L41" s="320"/>
      <c r="M41" s="321"/>
    </row>
    <row r="42" spans="1:13" x14ac:dyDescent="0.25">
      <c r="A42" s="126"/>
      <c r="B42" s="130" t="s">
        <v>385</v>
      </c>
      <c r="C42" s="319"/>
      <c r="D42" s="320"/>
      <c r="E42" s="320"/>
      <c r="F42" s="320"/>
      <c r="G42" s="321"/>
      <c r="H42" s="319"/>
      <c r="I42" s="320"/>
      <c r="J42" s="320"/>
      <c r="K42" s="320"/>
      <c r="L42" s="320"/>
      <c r="M42" s="321"/>
    </row>
    <row r="43" spans="1:13" x14ac:dyDescent="0.25">
      <c r="A43" s="331"/>
      <c r="B43" s="332"/>
      <c r="C43" s="332"/>
      <c r="D43" s="332"/>
      <c r="E43" s="332"/>
      <c r="F43" s="332"/>
      <c r="G43" s="332"/>
      <c r="H43" s="332"/>
      <c r="I43" s="332"/>
      <c r="J43" s="332"/>
      <c r="K43" s="332"/>
      <c r="L43" s="332"/>
      <c r="M43" s="332"/>
    </row>
    <row r="44" spans="1:13" ht="15.75" x14ac:dyDescent="0.25">
      <c r="A44" s="126"/>
      <c r="B44" s="316" t="s">
        <v>386</v>
      </c>
      <c r="C44" s="317"/>
      <c r="D44" s="317"/>
      <c r="E44" s="317"/>
      <c r="F44" s="317"/>
      <c r="G44" s="317"/>
      <c r="H44" s="317"/>
      <c r="I44" s="317"/>
      <c r="J44" s="317"/>
      <c r="K44" s="317"/>
      <c r="L44" s="317"/>
      <c r="M44" s="318"/>
    </row>
    <row r="45" spans="1:13" x14ac:dyDescent="0.25">
      <c r="A45" s="126"/>
      <c r="B45" s="359" t="s">
        <v>387</v>
      </c>
      <c r="C45" s="360"/>
      <c r="D45" s="360"/>
      <c r="E45" s="360"/>
      <c r="F45" s="360"/>
      <c r="G45" s="360"/>
      <c r="H45" s="360"/>
      <c r="I45" s="360"/>
      <c r="J45" s="360"/>
      <c r="K45" s="360"/>
      <c r="L45" s="327" t="s">
        <v>321</v>
      </c>
      <c r="M45" s="336"/>
    </row>
    <row r="46" spans="1:13" ht="30" customHeight="1" x14ac:dyDescent="0.25">
      <c r="A46" s="126"/>
      <c r="B46" s="130" t="s">
        <v>388</v>
      </c>
      <c r="C46" s="319" t="s">
        <v>580</v>
      </c>
      <c r="D46" s="320"/>
      <c r="E46" s="320"/>
      <c r="F46" s="320"/>
      <c r="G46" s="320"/>
      <c r="H46" s="320"/>
      <c r="I46" s="320"/>
      <c r="J46" s="320"/>
      <c r="K46" s="321"/>
      <c r="L46" s="353">
        <v>3.15</v>
      </c>
      <c r="M46" s="353"/>
    </row>
    <row r="47" spans="1:13" x14ac:dyDescent="0.25">
      <c r="A47" s="126"/>
      <c r="B47" s="130" t="s">
        <v>390</v>
      </c>
      <c r="C47" s="319" t="s">
        <v>581</v>
      </c>
      <c r="D47" s="320"/>
      <c r="E47" s="320"/>
      <c r="F47" s="320"/>
      <c r="G47" s="320"/>
      <c r="H47" s="320"/>
      <c r="I47" s="320"/>
      <c r="J47" s="320"/>
      <c r="K47" s="321"/>
      <c r="L47" s="353">
        <v>3.16</v>
      </c>
      <c r="M47" s="353"/>
    </row>
    <row r="48" spans="1:13" x14ac:dyDescent="0.25">
      <c r="A48" s="128"/>
      <c r="B48" s="130" t="s">
        <v>392</v>
      </c>
      <c r="C48" s="319"/>
      <c r="D48" s="320"/>
      <c r="E48" s="320"/>
      <c r="F48" s="320"/>
      <c r="G48" s="320"/>
      <c r="H48" s="320"/>
      <c r="I48" s="320"/>
      <c r="J48" s="320"/>
      <c r="K48" s="321"/>
      <c r="L48" s="353"/>
      <c r="M48" s="353"/>
    </row>
    <row r="49" spans="1:13" x14ac:dyDescent="0.25">
      <c r="A49" s="331"/>
      <c r="B49" s="332"/>
      <c r="C49" s="332"/>
      <c r="D49" s="332"/>
      <c r="E49" s="332"/>
      <c r="F49" s="332"/>
      <c r="G49" s="332"/>
      <c r="H49" s="332"/>
      <c r="I49" s="332"/>
      <c r="J49" s="332"/>
      <c r="K49" s="332"/>
      <c r="L49" s="332"/>
      <c r="M49" s="332"/>
    </row>
    <row r="50" spans="1:13" ht="15.75" x14ac:dyDescent="0.25">
      <c r="A50" s="126"/>
      <c r="B50" s="316" t="s">
        <v>402</v>
      </c>
      <c r="C50" s="317"/>
      <c r="D50" s="317"/>
      <c r="E50" s="317"/>
      <c r="F50" s="317"/>
      <c r="G50" s="317"/>
      <c r="H50" s="317"/>
      <c r="I50" s="317"/>
      <c r="J50" s="317"/>
      <c r="K50" s="317"/>
      <c r="L50" s="317"/>
      <c r="M50" s="318"/>
    </row>
    <row r="51" spans="1:13" x14ac:dyDescent="0.25">
      <c r="A51" s="126"/>
      <c r="B51" s="131" t="s">
        <v>403</v>
      </c>
      <c r="C51" s="354" t="s">
        <v>582</v>
      </c>
      <c r="D51" s="355"/>
      <c r="E51" s="355"/>
      <c r="F51" s="355"/>
      <c r="G51" s="355"/>
      <c r="H51" s="334"/>
      <c r="I51" s="334"/>
      <c r="J51" s="334"/>
      <c r="K51" s="334"/>
      <c r="L51" s="334"/>
      <c r="M51" s="335"/>
    </row>
    <row r="52" spans="1:13" x14ac:dyDescent="0.25">
      <c r="A52" s="126"/>
      <c r="B52" s="130" t="s">
        <v>405</v>
      </c>
      <c r="C52" s="319" t="s">
        <v>583</v>
      </c>
      <c r="D52" s="320"/>
      <c r="E52" s="320"/>
      <c r="F52" s="320"/>
      <c r="G52" s="320"/>
      <c r="H52" s="356"/>
      <c r="I52" s="356"/>
      <c r="J52" s="356"/>
      <c r="K52" s="356"/>
      <c r="L52" s="356"/>
      <c r="M52" s="357"/>
    </row>
    <row r="53" spans="1:13" x14ac:dyDescent="0.25">
      <c r="A53" s="126"/>
      <c r="B53" s="130" t="s">
        <v>406</v>
      </c>
      <c r="C53" s="319"/>
      <c r="D53" s="320"/>
      <c r="E53" s="320"/>
      <c r="F53" s="320"/>
      <c r="G53" s="320"/>
      <c r="H53" s="356"/>
      <c r="I53" s="356"/>
      <c r="J53" s="356"/>
      <c r="K53" s="356"/>
      <c r="L53" s="356"/>
      <c r="M53" s="357"/>
    </row>
    <row r="54" spans="1:13" x14ac:dyDescent="0.25">
      <c r="A54" s="331"/>
      <c r="B54" s="332"/>
      <c r="C54" s="332"/>
      <c r="D54" s="332"/>
      <c r="E54" s="332"/>
      <c r="F54" s="332"/>
      <c r="G54" s="332"/>
      <c r="H54" s="332"/>
      <c r="I54" s="332"/>
      <c r="J54" s="332"/>
      <c r="K54" s="332"/>
      <c r="L54" s="332"/>
      <c r="M54" s="332"/>
    </row>
  </sheetData>
  <sheetProtection password="F359" sheet="1" objects="1" scenarios="1"/>
  <mergeCells count="111">
    <mergeCell ref="A49:M49"/>
    <mergeCell ref="A54:M54"/>
    <mergeCell ref="C51:M51"/>
    <mergeCell ref="C52:M52"/>
    <mergeCell ref="C53:M53"/>
    <mergeCell ref="B50:M50"/>
    <mergeCell ref="L47:M47"/>
    <mergeCell ref="B45:K45"/>
    <mergeCell ref="C46:K46"/>
    <mergeCell ref="C47:K47"/>
    <mergeCell ref="L45:M45"/>
    <mergeCell ref="L46:M46"/>
    <mergeCell ref="C48:K48"/>
    <mergeCell ref="L48:M48"/>
    <mergeCell ref="B44:M44"/>
    <mergeCell ref="A43:M43"/>
    <mergeCell ref="B35:G35"/>
    <mergeCell ref="H35:M35"/>
    <mergeCell ref="B36:G36"/>
    <mergeCell ref="H36:M36"/>
    <mergeCell ref="H37:M37"/>
    <mergeCell ref="H39:M39"/>
    <mergeCell ref="H40:M40"/>
    <mergeCell ref="H41:M41"/>
    <mergeCell ref="H42:M42"/>
    <mergeCell ref="C41:G41"/>
    <mergeCell ref="C42:G42"/>
    <mergeCell ref="C39:G39"/>
    <mergeCell ref="B40:G40"/>
    <mergeCell ref="C38:G38"/>
    <mergeCell ref="H38:M38"/>
    <mergeCell ref="L22:M22"/>
    <mergeCell ref="C24:G24"/>
    <mergeCell ref="H24:K24"/>
    <mergeCell ref="L24:M24"/>
    <mergeCell ref="C18:G18"/>
    <mergeCell ref="H18:K18"/>
    <mergeCell ref="L18:M18"/>
    <mergeCell ref="C19:G19"/>
    <mergeCell ref="H19:K19"/>
    <mergeCell ref="L19:M19"/>
    <mergeCell ref="C21:G21"/>
    <mergeCell ref="H21:K21"/>
    <mergeCell ref="C22:G22"/>
    <mergeCell ref="H22:K22"/>
    <mergeCell ref="L21:M21"/>
    <mergeCell ref="C20:G20"/>
    <mergeCell ref="H20:K20"/>
    <mergeCell ref="L20:M20"/>
    <mergeCell ref="C23:G23"/>
    <mergeCell ref="H23:K23"/>
    <mergeCell ref="L23:M23"/>
    <mergeCell ref="E15:M15"/>
    <mergeCell ref="A16:M16"/>
    <mergeCell ref="B17:M17"/>
    <mergeCell ref="B11:D11"/>
    <mergeCell ref="B12:D12"/>
    <mergeCell ref="B14:D14"/>
    <mergeCell ref="B15:D15"/>
    <mergeCell ref="B13:D13"/>
    <mergeCell ref="E13:M13"/>
    <mergeCell ref="E11:M11"/>
    <mergeCell ref="E12:M12"/>
    <mergeCell ref="E14:M14"/>
    <mergeCell ref="B10:D10"/>
    <mergeCell ref="E10:M10"/>
    <mergeCell ref="H2:M2"/>
    <mergeCell ref="A3:M3"/>
    <mergeCell ref="B1:M1"/>
    <mergeCell ref="C2:G2"/>
    <mergeCell ref="E4:M4"/>
    <mergeCell ref="E5:M5"/>
    <mergeCell ref="E6:M6"/>
    <mergeCell ref="E7:M7"/>
    <mergeCell ref="E8:M8"/>
    <mergeCell ref="E9:M9"/>
    <mergeCell ref="B4:D4"/>
    <mergeCell ref="B5:D5"/>
    <mergeCell ref="B6:D6"/>
    <mergeCell ref="B7:D7"/>
    <mergeCell ref="B8:D8"/>
    <mergeCell ref="B9:D9"/>
    <mergeCell ref="C25:G25"/>
    <mergeCell ref="H25:K25"/>
    <mergeCell ref="L25:M25"/>
    <mergeCell ref="C26:G26"/>
    <mergeCell ref="H26:K26"/>
    <mergeCell ref="L26:M26"/>
    <mergeCell ref="C27:G27"/>
    <mergeCell ref="H27:K27"/>
    <mergeCell ref="L27:M27"/>
    <mergeCell ref="C28:G28"/>
    <mergeCell ref="H28:K28"/>
    <mergeCell ref="L28:M28"/>
    <mergeCell ref="C29:G29"/>
    <mergeCell ref="H29:K29"/>
    <mergeCell ref="L29:M29"/>
    <mergeCell ref="C30:G30"/>
    <mergeCell ref="A34:M34"/>
    <mergeCell ref="C37:G37"/>
    <mergeCell ref="H30:K30"/>
    <mergeCell ref="L30:M30"/>
    <mergeCell ref="C31:G31"/>
    <mergeCell ref="H31:K31"/>
    <mergeCell ref="L31:M31"/>
    <mergeCell ref="C32:G32"/>
    <mergeCell ref="H32:K32"/>
    <mergeCell ref="L32:M32"/>
    <mergeCell ref="C33:G33"/>
    <mergeCell ref="H33:K33"/>
    <mergeCell ref="L33:M3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topLeftCell="A30" workbookViewId="0">
      <selection activeCell="A58" sqref="A58:M58"/>
    </sheetView>
  </sheetViews>
  <sheetFormatPr defaultRowHeight="15" x14ac:dyDescent="0.25"/>
  <sheetData>
    <row r="1" spans="1:13" x14ac:dyDescent="0.25">
      <c r="A1" s="135"/>
      <c r="B1" s="347" t="s">
        <v>294</v>
      </c>
      <c r="C1" s="348"/>
      <c r="D1" s="348"/>
      <c r="E1" s="348"/>
      <c r="F1" s="348"/>
      <c r="G1" s="348"/>
      <c r="H1" s="348"/>
      <c r="I1" s="348"/>
      <c r="J1" s="348"/>
      <c r="K1" s="348"/>
      <c r="L1" s="348"/>
      <c r="M1" s="348"/>
    </row>
    <row r="2" spans="1:13" x14ac:dyDescent="0.25">
      <c r="A2" s="141"/>
      <c r="B2" s="140" t="s">
        <v>584</v>
      </c>
      <c r="C2" s="346" t="s">
        <v>585</v>
      </c>
      <c r="D2" s="346"/>
      <c r="E2" s="346"/>
      <c r="F2" s="346"/>
      <c r="G2" s="346"/>
      <c r="H2" s="346" t="s">
        <v>297</v>
      </c>
      <c r="I2" s="346"/>
      <c r="J2" s="346"/>
      <c r="K2" s="346"/>
      <c r="L2" s="346"/>
      <c r="M2" s="346"/>
    </row>
    <row r="3" spans="1:13" x14ac:dyDescent="0.25">
      <c r="A3" s="331"/>
      <c r="B3" s="332"/>
      <c r="C3" s="332"/>
      <c r="D3" s="332"/>
      <c r="E3" s="332"/>
      <c r="F3" s="332"/>
      <c r="G3" s="332"/>
      <c r="H3" s="332"/>
      <c r="I3" s="332"/>
      <c r="J3" s="332"/>
      <c r="K3" s="332"/>
      <c r="L3" s="332"/>
      <c r="M3" s="332"/>
    </row>
    <row r="4" spans="1:13" x14ac:dyDescent="0.25">
      <c r="A4" s="134"/>
      <c r="B4" s="337" t="s">
        <v>298</v>
      </c>
      <c r="C4" s="338"/>
      <c r="D4" s="339"/>
      <c r="E4" s="349">
        <v>4.01</v>
      </c>
      <c r="F4" s="350"/>
      <c r="G4" s="350"/>
      <c r="H4" s="350"/>
      <c r="I4" s="350"/>
      <c r="J4" s="350"/>
      <c r="K4" s="350"/>
      <c r="L4" s="350"/>
      <c r="M4" s="351"/>
    </row>
    <row r="5" spans="1:13" x14ac:dyDescent="0.25">
      <c r="A5" s="134"/>
      <c r="B5" s="337" t="s">
        <v>299</v>
      </c>
      <c r="C5" s="338"/>
      <c r="D5" s="339"/>
      <c r="E5" s="349" t="s">
        <v>586</v>
      </c>
      <c r="F5" s="350"/>
      <c r="G5" s="350"/>
      <c r="H5" s="350"/>
      <c r="I5" s="350"/>
      <c r="J5" s="350"/>
      <c r="K5" s="350"/>
      <c r="L5" s="350"/>
      <c r="M5" s="351"/>
    </row>
    <row r="6" spans="1:13" x14ac:dyDescent="0.25">
      <c r="A6" s="134"/>
      <c r="B6" s="337" t="s">
        <v>301</v>
      </c>
      <c r="C6" s="338"/>
      <c r="D6" s="339"/>
      <c r="E6" s="340" t="s">
        <v>587</v>
      </c>
      <c r="F6" s="320"/>
      <c r="G6" s="320"/>
      <c r="H6" s="320"/>
      <c r="I6" s="320"/>
      <c r="J6" s="320"/>
      <c r="K6" s="320"/>
      <c r="L6" s="320"/>
      <c r="M6" s="321"/>
    </row>
    <row r="7" spans="1:13" x14ac:dyDescent="0.25">
      <c r="A7" s="134"/>
      <c r="B7" s="337" t="s">
        <v>303</v>
      </c>
      <c r="C7" s="338"/>
      <c r="D7" s="339"/>
      <c r="E7" s="340" t="s">
        <v>588</v>
      </c>
      <c r="F7" s="320"/>
      <c r="G7" s="320"/>
      <c r="H7" s="320"/>
      <c r="I7" s="320"/>
      <c r="J7" s="320"/>
      <c r="K7" s="320"/>
      <c r="L7" s="320"/>
      <c r="M7" s="321"/>
    </row>
    <row r="8" spans="1:13" x14ac:dyDescent="0.25">
      <c r="A8" s="134"/>
      <c r="B8" s="337" t="s">
        <v>305</v>
      </c>
      <c r="C8" s="338"/>
      <c r="D8" s="339"/>
      <c r="E8" s="340" t="s">
        <v>589</v>
      </c>
      <c r="F8" s="320"/>
      <c r="G8" s="320"/>
      <c r="H8" s="320"/>
      <c r="I8" s="320"/>
      <c r="J8" s="320"/>
      <c r="K8" s="320"/>
      <c r="L8" s="320"/>
      <c r="M8" s="321"/>
    </row>
    <row r="9" spans="1:13" x14ac:dyDescent="0.25">
      <c r="A9" s="134"/>
      <c r="B9" s="337" t="s">
        <v>307</v>
      </c>
      <c r="C9" s="338"/>
      <c r="D9" s="339"/>
      <c r="E9" s="340" t="s">
        <v>590</v>
      </c>
      <c r="F9" s="320"/>
      <c r="G9" s="320"/>
      <c r="H9" s="320"/>
      <c r="I9" s="320"/>
      <c r="J9" s="320"/>
      <c r="K9" s="320"/>
      <c r="L9" s="320"/>
      <c r="M9" s="321"/>
    </row>
    <row r="10" spans="1:13" x14ac:dyDescent="0.25">
      <c r="A10" s="134"/>
      <c r="B10" s="337" t="s">
        <v>309</v>
      </c>
      <c r="C10" s="338"/>
      <c r="D10" s="339"/>
      <c r="E10" s="340" t="s">
        <v>310</v>
      </c>
      <c r="F10" s="320"/>
      <c r="G10" s="320"/>
      <c r="H10" s="320"/>
      <c r="I10" s="320"/>
      <c r="J10" s="320"/>
      <c r="K10" s="320"/>
      <c r="L10" s="320"/>
      <c r="M10" s="321"/>
    </row>
    <row r="11" spans="1:13" x14ac:dyDescent="0.25">
      <c r="A11" s="134"/>
      <c r="B11" s="337" t="s">
        <v>311</v>
      </c>
      <c r="C11" s="338"/>
      <c r="D11" s="339"/>
      <c r="E11" s="340" t="s">
        <v>549</v>
      </c>
      <c r="F11" s="320"/>
      <c r="G11" s="320"/>
      <c r="H11" s="320"/>
      <c r="I11" s="320"/>
      <c r="J11" s="320"/>
      <c r="K11" s="320"/>
      <c r="L11" s="320"/>
      <c r="M11" s="321"/>
    </row>
    <row r="12" spans="1:13" x14ac:dyDescent="0.25">
      <c r="A12" s="134"/>
      <c r="B12" s="337" t="s">
        <v>313</v>
      </c>
      <c r="C12" s="352"/>
      <c r="D12" s="352"/>
      <c r="E12" s="340" t="s">
        <v>314</v>
      </c>
      <c r="F12" s="320"/>
      <c r="G12" s="320"/>
      <c r="H12" s="320"/>
      <c r="I12" s="320"/>
      <c r="J12" s="320"/>
      <c r="K12" s="320"/>
      <c r="L12" s="320"/>
      <c r="M12" s="321"/>
    </row>
    <row r="13" spans="1:13" x14ac:dyDescent="0.25">
      <c r="A13" s="136"/>
      <c r="B13" s="337" t="s">
        <v>315</v>
      </c>
      <c r="C13" s="338"/>
      <c r="D13" s="339"/>
      <c r="E13" s="341"/>
      <c r="F13" s="342"/>
      <c r="G13" s="342"/>
      <c r="H13" s="342"/>
      <c r="I13" s="342"/>
      <c r="J13" s="342"/>
      <c r="K13" s="342"/>
      <c r="L13" s="342"/>
      <c r="M13" s="343"/>
    </row>
    <row r="14" spans="1:13" x14ac:dyDescent="0.25">
      <c r="A14" s="134"/>
      <c r="B14" s="337" t="s">
        <v>317</v>
      </c>
      <c r="C14" s="338"/>
      <c r="D14" s="339"/>
      <c r="E14" s="341">
        <v>41978</v>
      </c>
      <c r="F14" s="342"/>
      <c r="G14" s="342"/>
      <c r="H14" s="342"/>
      <c r="I14" s="342"/>
      <c r="J14" s="342"/>
      <c r="K14" s="342"/>
      <c r="L14" s="342"/>
      <c r="M14" s="343"/>
    </row>
    <row r="15" spans="1:13" x14ac:dyDescent="0.25">
      <c r="A15" s="134"/>
      <c r="B15" s="337" t="s">
        <v>318</v>
      </c>
      <c r="C15" s="338"/>
      <c r="D15" s="339"/>
      <c r="E15" s="341">
        <v>42020</v>
      </c>
      <c r="F15" s="342"/>
      <c r="G15" s="342"/>
      <c r="H15" s="342"/>
      <c r="I15" s="342"/>
      <c r="J15" s="342"/>
      <c r="K15" s="342"/>
      <c r="L15" s="342"/>
      <c r="M15" s="343"/>
    </row>
    <row r="16" spans="1:13" x14ac:dyDescent="0.25">
      <c r="A16" s="331"/>
      <c r="B16" s="332"/>
      <c r="C16" s="332"/>
      <c r="D16" s="332"/>
      <c r="E16" s="332"/>
      <c r="F16" s="332"/>
      <c r="G16" s="332"/>
      <c r="H16" s="332"/>
      <c r="I16" s="332"/>
      <c r="J16" s="332"/>
      <c r="K16" s="332"/>
      <c r="L16" s="332"/>
      <c r="M16" s="332"/>
    </row>
    <row r="17" spans="1:13" ht="15.75" x14ac:dyDescent="0.25">
      <c r="A17" s="134"/>
      <c r="B17" s="316" t="s">
        <v>319</v>
      </c>
      <c r="C17" s="317"/>
      <c r="D17" s="317"/>
      <c r="E17" s="317"/>
      <c r="F17" s="317"/>
      <c r="G17" s="317"/>
      <c r="H17" s="317"/>
      <c r="I17" s="317"/>
      <c r="J17" s="317"/>
      <c r="K17" s="317"/>
      <c r="L17" s="317"/>
      <c r="M17" s="318"/>
    </row>
    <row r="18" spans="1:13" x14ac:dyDescent="0.25">
      <c r="A18" s="134"/>
      <c r="B18" s="137"/>
      <c r="C18" s="333" t="s">
        <v>320</v>
      </c>
      <c r="D18" s="334"/>
      <c r="E18" s="334"/>
      <c r="F18" s="334"/>
      <c r="G18" s="335"/>
      <c r="H18" s="333" t="s">
        <v>7</v>
      </c>
      <c r="I18" s="334"/>
      <c r="J18" s="334"/>
      <c r="K18" s="335"/>
      <c r="L18" s="333" t="s">
        <v>321</v>
      </c>
      <c r="M18" s="336"/>
    </row>
    <row r="19" spans="1:13" x14ac:dyDescent="0.25">
      <c r="A19" s="134"/>
      <c r="B19" s="138">
        <v>1</v>
      </c>
      <c r="C19" s="319" t="s">
        <v>591</v>
      </c>
      <c r="D19" s="320"/>
      <c r="E19" s="320"/>
      <c r="F19" s="320"/>
      <c r="G19" s="321"/>
      <c r="H19" s="319" t="s">
        <v>465</v>
      </c>
      <c r="I19" s="320"/>
      <c r="J19" s="320"/>
      <c r="K19" s="321"/>
      <c r="L19" s="322">
        <v>4.01</v>
      </c>
      <c r="M19" s="323"/>
    </row>
    <row r="20" spans="1:13" ht="35.25" customHeight="1" x14ac:dyDescent="0.25">
      <c r="A20" s="134"/>
      <c r="B20" s="138">
        <v>2</v>
      </c>
      <c r="C20" s="319"/>
      <c r="D20" s="320"/>
      <c r="E20" s="320"/>
      <c r="F20" s="320"/>
      <c r="G20" s="321"/>
      <c r="H20" s="319" t="s">
        <v>466</v>
      </c>
      <c r="I20" s="320"/>
      <c r="J20" s="320"/>
      <c r="K20" s="321"/>
      <c r="L20" s="322">
        <v>4.0199999999999996</v>
      </c>
      <c r="M20" s="323"/>
    </row>
    <row r="21" spans="1:13" ht="29.25" customHeight="1" x14ac:dyDescent="0.25">
      <c r="A21" s="134"/>
      <c r="B21" s="138">
        <v>3</v>
      </c>
      <c r="C21" s="319"/>
      <c r="D21" s="320"/>
      <c r="E21" s="320"/>
      <c r="F21" s="320"/>
      <c r="G21" s="321"/>
      <c r="H21" s="319" t="s">
        <v>467</v>
      </c>
      <c r="I21" s="320"/>
      <c r="J21" s="320"/>
      <c r="K21" s="321"/>
      <c r="L21" s="322">
        <v>4.03</v>
      </c>
      <c r="M21" s="323"/>
    </row>
    <row r="22" spans="1:13" ht="31.5" customHeight="1" x14ac:dyDescent="0.25">
      <c r="A22" s="136"/>
      <c r="B22" s="138">
        <v>4</v>
      </c>
      <c r="C22" s="319"/>
      <c r="D22" s="320"/>
      <c r="E22" s="320"/>
      <c r="F22" s="320"/>
      <c r="G22" s="321"/>
      <c r="H22" s="319" t="s">
        <v>468</v>
      </c>
      <c r="I22" s="320"/>
      <c r="J22" s="320"/>
      <c r="K22" s="321"/>
      <c r="L22" s="322">
        <v>4.04</v>
      </c>
      <c r="M22" s="323"/>
    </row>
    <row r="23" spans="1:13" ht="48" customHeight="1" x14ac:dyDescent="0.25">
      <c r="A23" s="134"/>
      <c r="B23" s="138">
        <v>5</v>
      </c>
      <c r="C23" s="319"/>
      <c r="D23" s="320"/>
      <c r="E23" s="320"/>
      <c r="F23" s="320"/>
      <c r="G23" s="321"/>
      <c r="H23" s="319" t="s">
        <v>469</v>
      </c>
      <c r="I23" s="320"/>
      <c r="J23" s="320"/>
      <c r="K23" s="321"/>
      <c r="L23" s="322">
        <v>4.05</v>
      </c>
      <c r="M23" s="323"/>
    </row>
    <row r="24" spans="1:13" ht="48.75" customHeight="1" x14ac:dyDescent="0.25">
      <c r="A24" s="136"/>
      <c r="B24" s="138">
        <v>6</v>
      </c>
      <c r="C24" s="319"/>
      <c r="D24" s="320"/>
      <c r="E24" s="320"/>
      <c r="F24" s="320"/>
      <c r="G24" s="321"/>
      <c r="H24" s="362" t="s">
        <v>470</v>
      </c>
      <c r="I24" s="356"/>
      <c r="J24" s="356"/>
      <c r="K24" s="357"/>
      <c r="L24" s="322">
        <v>4.0599999999999996</v>
      </c>
      <c r="M24" s="323"/>
    </row>
    <row r="25" spans="1:13" x14ac:dyDescent="0.25">
      <c r="A25" s="136"/>
      <c r="B25" s="138">
        <v>7</v>
      </c>
      <c r="C25" s="319"/>
      <c r="D25" s="320"/>
      <c r="E25" s="320"/>
      <c r="F25" s="320"/>
      <c r="G25" s="321"/>
      <c r="H25" s="319" t="s">
        <v>471</v>
      </c>
      <c r="I25" s="320"/>
      <c r="J25" s="320"/>
      <c r="K25" s="321"/>
      <c r="L25" s="322">
        <v>4.07</v>
      </c>
      <c r="M25" s="323"/>
    </row>
    <row r="26" spans="1:13" x14ac:dyDescent="0.25">
      <c r="A26" s="136"/>
      <c r="B26" s="138">
        <v>8</v>
      </c>
      <c r="C26" s="319" t="s">
        <v>592</v>
      </c>
      <c r="D26" s="320"/>
      <c r="E26" s="320"/>
      <c r="F26" s="320"/>
      <c r="G26" s="321"/>
      <c r="H26" s="319" t="s">
        <v>472</v>
      </c>
      <c r="I26" s="320"/>
      <c r="J26" s="320"/>
      <c r="K26" s="321"/>
      <c r="L26" s="322">
        <v>4.08</v>
      </c>
      <c r="M26" s="323"/>
    </row>
    <row r="27" spans="1:13" ht="47.25" customHeight="1" x14ac:dyDescent="0.25">
      <c r="A27" s="136"/>
      <c r="B27" s="138">
        <v>9</v>
      </c>
      <c r="C27" s="319" t="s">
        <v>572</v>
      </c>
      <c r="D27" s="320"/>
      <c r="E27" s="320"/>
      <c r="F27" s="320"/>
      <c r="G27" s="321"/>
      <c r="H27" s="319" t="s">
        <v>473</v>
      </c>
      <c r="I27" s="320"/>
      <c r="J27" s="320"/>
      <c r="K27" s="321"/>
      <c r="L27" s="322">
        <v>4.09</v>
      </c>
      <c r="M27" s="323"/>
    </row>
    <row r="28" spans="1:13" x14ac:dyDescent="0.25">
      <c r="A28" s="136"/>
      <c r="B28" s="138">
        <v>10</v>
      </c>
      <c r="C28" s="319" t="s">
        <v>573</v>
      </c>
      <c r="D28" s="320"/>
      <c r="E28" s="320"/>
      <c r="F28" s="320"/>
      <c r="G28" s="321"/>
      <c r="H28" s="319" t="s">
        <v>474</v>
      </c>
      <c r="I28" s="320"/>
      <c r="J28" s="320"/>
      <c r="K28" s="321"/>
      <c r="L28" s="322">
        <v>4.0999999999999996</v>
      </c>
      <c r="M28" s="323"/>
    </row>
    <row r="29" spans="1:13" ht="34.5" customHeight="1" x14ac:dyDescent="0.25">
      <c r="A29" s="136"/>
      <c r="B29" s="138">
        <v>11</v>
      </c>
      <c r="C29" s="319"/>
      <c r="D29" s="320"/>
      <c r="E29" s="320"/>
      <c r="F29" s="320"/>
      <c r="G29" s="321"/>
      <c r="H29" s="319" t="s">
        <v>475</v>
      </c>
      <c r="I29" s="320"/>
      <c r="J29" s="320"/>
      <c r="K29" s="321"/>
      <c r="L29" s="322">
        <v>4.1100000000000003</v>
      </c>
      <c r="M29" s="323"/>
    </row>
    <row r="30" spans="1:13" x14ac:dyDescent="0.25">
      <c r="A30" s="136"/>
      <c r="B30" s="138">
        <v>12</v>
      </c>
      <c r="C30" s="319"/>
      <c r="D30" s="320"/>
      <c r="E30" s="320"/>
      <c r="F30" s="320"/>
      <c r="G30" s="321"/>
      <c r="H30" s="319"/>
      <c r="I30" s="320"/>
      <c r="J30" s="320"/>
      <c r="K30" s="321"/>
      <c r="L30" s="324"/>
      <c r="M30" s="325"/>
    </row>
    <row r="31" spans="1:13" x14ac:dyDescent="0.25">
      <c r="A31" s="136"/>
      <c r="B31" s="138">
        <v>13</v>
      </c>
      <c r="C31" s="319"/>
      <c r="D31" s="320"/>
      <c r="E31" s="320"/>
      <c r="F31" s="320"/>
      <c r="G31" s="321"/>
      <c r="H31" s="319"/>
      <c r="I31" s="320"/>
      <c r="J31" s="320"/>
      <c r="K31" s="321"/>
      <c r="L31" s="324"/>
      <c r="M31" s="325"/>
    </row>
    <row r="32" spans="1:13" x14ac:dyDescent="0.25">
      <c r="A32" s="331"/>
      <c r="B32" s="332"/>
      <c r="C32" s="332"/>
      <c r="D32" s="332"/>
      <c r="E32" s="332"/>
      <c r="F32" s="332"/>
      <c r="G32" s="332"/>
      <c r="H32" s="332"/>
      <c r="I32" s="332"/>
      <c r="J32" s="332"/>
      <c r="K32" s="332"/>
      <c r="L32" s="332"/>
      <c r="M32" s="332"/>
    </row>
    <row r="33" spans="1:13" ht="15.75" x14ac:dyDescent="0.25">
      <c r="A33" s="134"/>
      <c r="B33" s="316" t="s">
        <v>593</v>
      </c>
      <c r="C33" s="317"/>
      <c r="D33" s="317"/>
      <c r="E33" s="317"/>
      <c r="F33" s="317"/>
      <c r="G33" s="317"/>
      <c r="H33" s="317"/>
      <c r="I33" s="317"/>
      <c r="J33" s="317"/>
      <c r="K33" s="317"/>
      <c r="L33" s="317"/>
      <c r="M33" s="318"/>
    </row>
    <row r="34" spans="1:13" x14ac:dyDescent="0.25">
      <c r="A34" s="134"/>
      <c r="B34" s="137"/>
      <c r="C34" s="333" t="s">
        <v>320</v>
      </c>
      <c r="D34" s="334"/>
      <c r="E34" s="334"/>
      <c r="F34" s="334"/>
      <c r="G34" s="335"/>
      <c r="H34" s="333" t="s">
        <v>7</v>
      </c>
      <c r="I34" s="334"/>
      <c r="J34" s="334"/>
      <c r="K34" s="335"/>
      <c r="L34" s="333" t="s">
        <v>321</v>
      </c>
      <c r="M34" s="336"/>
    </row>
    <row r="35" spans="1:13" x14ac:dyDescent="0.25">
      <c r="A35" s="134"/>
      <c r="B35" s="138" t="s">
        <v>334</v>
      </c>
      <c r="C35" s="319" t="s">
        <v>594</v>
      </c>
      <c r="D35" s="320"/>
      <c r="E35" s="320"/>
      <c r="F35" s="320"/>
      <c r="G35" s="321"/>
      <c r="H35" s="319" t="s">
        <v>476</v>
      </c>
      <c r="I35" s="320"/>
      <c r="J35" s="320"/>
      <c r="K35" s="321"/>
      <c r="L35" s="324">
        <v>4.12</v>
      </c>
      <c r="M35" s="325"/>
    </row>
    <row r="36" spans="1:13" ht="33.75" customHeight="1" x14ac:dyDescent="0.25">
      <c r="A36" s="134"/>
      <c r="B36" s="138" t="s">
        <v>336</v>
      </c>
      <c r="C36" s="319"/>
      <c r="D36" s="320"/>
      <c r="E36" s="320"/>
      <c r="F36" s="320"/>
      <c r="G36" s="321"/>
      <c r="H36" s="319" t="s">
        <v>477</v>
      </c>
      <c r="I36" s="320"/>
      <c r="J36" s="320"/>
      <c r="K36" s="321"/>
      <c r="L36" s="324">
        <v>4.13</v>
      </c>
      <c r="M36" s="325"/>
    </row>
    <row r="37" spans="1:13" x14ac:dyDescent="0.25">
      <c r="A37" s="134"/>
      <c r="B37" s="138" t="s">
        <v>338</v>
      </c>
      <c r="C37" s="319"/>
      <c r="D37" s="320"/>
      <c r="E37" s="320"/>
      <c r="F37" s="320"/>
      <c r="G37" s="321"/>
      <c r="H37" s="319"/>
      <c r="I37" s="320"/>
      <c r="J37" s="320"/>
      <c r="K37" s="321"/>
      <c r="L37" s="324"/>
      <c r="M37" s="325"/>
    </row>
    <row r="38" spans="1:13" x14ac:dyDescent="0.25">
      <c r="A38" s="134"/>
      <c r="B38" s="138" t="s">
        <v>340</v>
      </c>
      <c r="C38" s="319"/>
      <c r="D38" s="320"/>
      <c r="E38" s="320"/>
      <c r="F38" s="320"/>
      <c r="G38" s="321"/>
      <c r="H38" s="319"/>
      <c r="I38" s="320"/>
      <c r="J38" s="320"/>
      <c r="K38" s="321"/>
      <c r="L38" s="324"/>
      <c r="M38" s="325"/>
    </row>
    <row r="39" spans="1:13" x14ac:dyDescent="0.25">
      <c r="A39" s="331"/>
      <c r="B39" s="332"/>
      <c r="C39" s="332"/>
      <c r="D39" s="332"/>
      <c r="E39" s="332"/>
      <c r="F39" s="332"/>
      <c r="G39" s="332"/>
      <c r="H39" s="332"/>
      <c r="I39" s="332"/>
      <c r="J39" s="332"/>
      <c r="K39" s="332"/>
      <c r="L39" s="332"/>
      <c r="M39" s="332"/>
    </row>
    <row r="40" spans="1:13" ht="15.75" x14ac:dyDescent="0.25">
      <c r="A40" s="134"/>
      <c r="B40" s="316" t="s">
        <v>366</v>
      </c>
      <c r="C40" s="317"/>
      <c r="D40" s="317"/>
      <c r="E40" s="317"/>
      <c r="F40" s="317"/>
      <c r="G40" s="318"/>
      <c r="H40" s="316" t="s">
        <v>367</v>
      </c>
      <c r="I40" s="317"/>
      <c r="J40" s="317"/>
      <c r="K40" s="317"/>
      <c r="L40" s="317"/>
      <c r="M40" s="318"/>
    </row>
    <row r="41" spans="1:13" x14ac:dyDescent="0.25">
      <c r="A41" s="134"/>
      <c r="B41" s="326" t="s">
        <v>368</v>
      </c>
      <c r="C41" s="327"/>
      <c r="D41" s="327"/>
      <c r="E41" s="327"/>
      <c r="F41" s="327"/>
      <c r="G41" s="328"/>
      <c r="H41" s="326" t="s">
        <v>369</v>
      </c>
      <c r="I41" s="329"/>
      <c r="J41" s="329"/>
      <c r="K41" s="329"/>
      <c r="L41" s="329"/>
      <c r="M41" s="330"/>
    </row>
    <row r="42" spans="1:13" x14ac:dyDescent="0.25">
      <c r="A42" s="134"/>
      <c r="B42" s="138" t="s">
        <v>370</v>
      </c>
      <c r="C42" s="319" t="s">
        <v>383</v>
      </c>
      <c r="D42" s="320"/>
      <c r="E42" s="320"/>
      <c r="F42" s="320"/>
      <c r="G42" s="321"/>
      <c r="H42" s="319" t="s">
        <v>595</v>
      </c>
      <c r="I42" s="320"/>
      <c r="J42" s="320"/>
      <c r="K42" s="320"/>
      <c r="L42" s="320"/>
      <c r="M42" s="321"/>
    </row>
    <row r="43" spans="1:13" x14ac:dyDescent="0.25">
      <c r="A43" s="134"/>
      <c r="B43" s="138" t="s">
        <v>373</v>
      </c>
      <c r="C43" s="319"/>
      <c r="D43" s="320"/>
      <c r="E43" s="320"/>
      <c r="F43" s="320"/>
      <c r="G43" s="321"/>
      <c r="H43" s="319"/>
      <c r="I43" s="320"/>
      <c r="J43" s="320"/>
      <c r="K43" s="320"/>
      <c r="L43" s="320"/>
      <c r="M43" s="321"/>
    </row>
    <row r="44" spans="1:13" x14ac:dyDescent="0.25">
      <c r="A44" s="134"/>
      <c r="B44" s="326" t="s">
        <v>380</v>
      </c>
      <c r="C44" s="327"/>
      <c r="D44" s="327"/>
      <c r="E44" s="327"/>
      <c r="F44" s="327"/>
      <c r="G44" s="328"/>
      <c r="H44" s="326" t="s">
        <v>381</v>
      </c>
      <c r="I44" s="329"/>
      <c r="J44" s="329"/>
      <c r="K44" s="329"/>
      <c r="L44" s="329"/>
      <c r="M44" s="330"/>
    </row>
    <row r="45" spans="1:13" x14ac:dyDescent="0.25">
      <c r="A45" s="134"/>
      <c r="B45" s="138" t="s">
        <v>382</v>
      </c>
      <c r="C45" s="319" t="s">
        <v>383</v>
      </c>
      <c r="D45" s="320"/>
      <c r="E45" s="320"/>
      <c r="F45" s="320"/>
      <c r="G45" s="321"/>
      <c r="H45" s="319" t="s">
        <v>384</v>
      </c>
      <c r="I45" s="320"/>
      <c r="J45" s="320"/>
      <c r="K45" s="320"/>
      <c r="L45" s="320"/>
      <c r="M45" s="321"/>
    </row>
    <row r="46" spans="1:13" x14ac:dyDescent="0.25">
      <c r="A46" s="134"/>
      <c r="B46" s="138" t="s">
        <v>385</v>
      </c>
      <c r="C46" s="319"/>
      <c r="D46" s="320"/>
      <c r="E46" s="320"/>
      <c r="F46" s="320"/>
      <c r="G46" s="321"/>
      <c r="H46" s="319"/>
      <c r="I46" s="320"/>
      <c r="J46" s="320"/>
      <c r="K46" s="320"/>
      <c r="L46" s="320"/>
      <c r="M46" s="321"/>
    </row>
    <row r="47" spans="1:13" x14ac:dyDescent="0.25">
      <c r="A47" s="331"/>
      <c r="B47" s="332"/>
      <c r="C47" s="332"/>
      <c r="D47" s="332"/>
      <c r="E47" s="332"/>
      <c r="F47" s="332"/>
      <c r="G47" s="332"/>
      <c r="H47" s="332"/>
      <c r="I47" s="332"/>
      <c r="J47" s="332"/>
      <c r="K47" s="332"/>
      <c r="L47" s="332"/>
      <c r="M47" s="332"/>
    </row>
    <row r="48" spans="1:13" ht="15.75" x14ac:dyDescent="0.25">
      <c r="A48" s="134"/>
      <c r="B48" s="316" t="s">
        <v>386</v>
      </c>
      <c r="C48" s="317"/>
      <c r="D48" s="317"/>
      <c r="E48" s="317"/>
      <c r="F48" s="317"/>
      <c r="G48" s="317"/>
      <c r="H48" s="317"/>
      <c r="I48" s="317"/>
      <c r="J48" s="317"/>
      <c r="K48" s="317"/>
      <c r="L48" s="317"/>
      <c r="M48" s="318"/>
    </row>
    <row r="49" spans="1:13" x14ac:dyDescent="0.25">
      <c r="A49" s="134"/>
      <c r="B49" s="359" t="s">
        <v>387</v>
      </c>
      <c r="C49" s="360"/>
      <c r="D49" s="360"/>
      <c r="E49" s="360"/>
      <c r="F49" s="360"/>
      <c r="G49" s="360"/>
      <c r="H49" s="360"/>
      <c r="I49" s="360"/>
      <c r="J49" s="360"/>
      <c r="K49" s="360"/>
      <c r="L49" s="327" t="s">
        <v>321</v>
      </c>
      <c r="M49" s="336"/>
    </row>
    <row r="50" spans="1:13" x14ac:dyDescent="0.25">
      <c r="A50" s="134"/>
      <c r="B50" s="138" t="s">
        <v>388</v>
      </c>
      <c r="C50" s="319"/>
      <c r="D50" s="320"/>
      <c r="E50" s="320"/>
      <c r="F50" s="320"/>
      <c r="G50" s="320"/>
      <c r="H50" s="320"/>
      <c r="I50" s="320"/>
      <c r="J50" s="320"/>
      <c r="K50" s="321"/>
      <c r="L50" s="361"/>
      <c r="M50" s="361"/>
    </row>
    <row r="51" spans="1:13" x14ac:dyDescent="0.25">
      <c r="A51" s="134"/>
      <c r="B51" s="138" t="s">
        <v>390</v>
      </c>
      <c r="C51" s="319"/>
      <c r="D51" s="320"/>
      <c r="E51" s="320"/>
      <c r="F51" s="320"/>
      <c r="G51" s="320"/>
      <c r="H51" s="320"/>
      <c r="I51" s="320"/>
      <c r="J51" s="320"/>
      <c r="K51" s="321"/>
      <c r="L51" s="361"/>
      <c r="M51" s="361"/>
    </row>
    <row r="52" spans="1:13" x14ac:dyDescent="0.25">
      <c r="A52" s="134"/>
      <c r="B52" s="138" t="s">
        <v>392</v>
      </c>
      <c r="C52" s="319"/>
      <c r="D52" s="320"/>
      <c r="E52" s="320"/>
      <c r="F52" s="320"/>
      <c r="G52" s="320"/>
      <c r="H52" s="320"/>
      <c r="I52" s="320"/>
      <c r="J52" s="320"/>
      <c r="K52" s="321"/>
      <c r="L52" s="361"/>
      <c r="M52" s="361"/>
    </row>
    <row r="53" spans="1:13" x14ac:dyDescent="0.25">
      <c r="A53" s="331"/>
      <c r="B53" s="332"/>
      <c r="C53" s="332"/>
      <c r="D53" s="332"/>
      <c r="E53" s="332"/>
      <c r="F53" s="332"/>
      <c r="G53" s="332"/>
      <c r="H53" s="332"/>
      <c r="I53" s="332"/>
      <c r="J53" s="332"/>
      <c r="K53" s="332"/>
      <c r="L53" s="332"/>
      <c r="M53" s="332"/>
    </row>
    <row r="54" spans="1:13" ht="15.75" x14ac:dyDescent="0.25">
      <c r="A54" s="134"/>
      <c r="B54" s="316" t="s">
        <v>402</v>
      </c>
      <c r="C54" s="317"/>
      <c r="D54" s="317"/>
      <c r="E54" s="317"/>
      <c r="F54" s="317"/>
      <c r="G54" s="317"/>
      <c r="H54" s="317"/>
      <c r="I54" s="317"/>
      <c r="J54" s="317"/>
      <c r="K54" s="317"/>
      <c r="L54" s="317"/>
      <c r="M54" s="318"/>
    </row>
    <row r="55" spans="1:13" x14ac:dyDescent="0.25">
      <c r="A55" s="134"/>
      <c r="B55" s="139" t="s">
        <v>403</v>
      </c>
      <c r="C55" s="354" t="s">
        <v>596</v>
      </c>
      <c r="D55" s="355"/>
      <c r="E55" s="355"/>
      <c r="F55" s="355"/>
      <c r="G55" s="355"/>
      <c r="H55" s="334"/>
      <c r="I55" s="334"/>
      <c r="J55" s="334"/>
      <c r="K55" s="334"/>
      <c r="L55" s="334"/>
      <c r="M55" s="335"/>
    </row>
    <row r="56" spans="1:13" ht="36" customHeight="1" x14ac:dyDescent="0.25">
      <c r="A56" s="134"/>
      <c r="B56" s="138" t="s">
        <v>405</v>
      </c>
      <c r="C56" s="319" t="s">
        <v>597</v>
      </c>
      <c r="D56" s="320"/>
      <c r="E56" s="320"/>
      <c r="F56" s="320"/>
      <c r="G56" s="320"/>
      <c r="H56" s="356"/>
      <c r="I56" s="356"/>
      <c r="J56" s="356"/>
      <c r="K56" s="356"/>
      <c r="L56" s="356"/>
      <c r="M56" s="357"/>
    </row>
    <row r="57" spans="1:13" x14ac:dyDescent="0.25">
      <c r="A57" s="134"/>
      <c r="B57" s="138" t="s">
        <v>406</v>
      </c>
      <c r="C57" s="319"/>
      <c r="D57" s="320"/>
      <c r="E57" s="320"/>
      <c r="F57" s="320"/>
      <c r="G57" s="320"/>
      <c r="H57" s="356"/>
      <c r="I57" s="356"/>
      <c r="J57" s="356"/>
      <c r="K57" s="356"/>
      <c r="L57" s="356"/>
      <c r="M57" s="357"/>
    </row>
    <row r="58" spans="1:13" x14ac:dyDescent="0.25">
      <c r="A58" s="331"/>
      <c r="B58" s="332"/>
      <c r="C58" s="332"/>
      <c r="D58" s="332"/>
      <c r="E58" s="332"/>
      <c r="F58" s="332"/>
      <c r="G58" s="332"/>
      <c r="H58" s="332"/>
      <c r="I58" s="332"/>
      <c r="J58" s="332"/>
      <c r="K58" s="332"/>
      <c r="L58" s="332"/>
      <c r="M58" s="332"/>
    </row>
  </sheetData>
  <sheetProtection password="F359" sheet="1" objects="1" scenarios="1"/>
  <mergeCells count="120">
    <mergeCell ref="H24:K24"/>
    <mergeCell ref="C29:G29"/>
    <mergeCell ref="H29:K29"/>
    <mergeCell ref="L29:M29"/>
    <mergeCell ref="C30:G30"/>
    <mergeCell ref="H30:K30"/>
    <mergeCell ref="L30:M30"/>
    <mergeCell ref="C31:G31"/>
    <mergeCell ref="H31:K31"/>
    <mergeCell ref="L31:M31"/>
    <mergeCell ref="C26:G26"/>
    <mergeCell ref="H26:K26"/>
    <mergeCell ref="L26:M26"/>
    <mergeCell ref="C27:G27"/>
    <mergeCell ref="H27:K27"/>
    <mergeCell ref="L27:M27"/>
    <mergeCell ref="C28:G28"/>
    <mergeCell ref="H28:K28"/>
    <mergeCell ref="L28:M28"/>
    <mergeCell ref="C24:G24"/>
    <mergeCell ref="H25:K25"/>
    <mergeCell ref="L24:M24"/>
    <mergeCell ref="C25:G25"/>
    <mergeCell ref="L25:M25"/>
    <mergeCell ref="A53:M53"/>
    <mergeCell ref="A58:M58"/>
    <mergeCell ref="C55:M55"/>
    <mergeCell ref="C56:M56"/>
    <mergeCell ref="C57:M57"/>
    <mergeCell ref="B54:M54"/>
    <mergeCell ref="L51:M51"/>
    <mergeCell ref="L52:M52"/>
    <mergeCell ref="C51:K51"/>
    <mergeCell ref="C52:K52"/>
    <mergeCell ref="B48:M48"/>
    <mergeCell ref="L49:M49"/>
    <mergeCell ref="L50:M50"/>
    <mergeCell ref="A47:M47"/>
    <mergeCell ref="B40:G40"/>
    <mergeCell ref="H40:M40"/>
    <mergeCell ref="B41:G41"/>
    <mergeCell ref="H41:M41"/>
    <mergeCell ref="H42:M42"/>
    <mergeCell ref="H43:M43"/>
    <mergeCell ref="H44:M44"/>
    <mergeCell ref="H45:M45"/>
    <mergeCell ref="H46:M46"/>
    <mergeCell ref="C45:G45"/>
    <mergeCell ref="C46:G46"/>
    <mergeCell ref="C43:G43"/>
    <mergeCell ref="B44:G44"/>
    <mergeCell ref="B49:K49"/>
    <mergeCell ref="C50:K50"/>
    <mergeCell ref="C42:G42"/>
    <mergeCell ref="A32:M32"/>
    <mergeCell ref="A39:M39"/>
    <mergeCell ref="C38:G38"/>
    <mergeCell ref="H38:K38"/>
    <mergeCell ref="L38:M38"/>
    <mergeCell ref="C36:G36"/>
    <mergeCell ref="H36:K36"/>
    <mergeCell ref="L36:M36"/>
    <mergeCell ref="C37:G37"/>
    <mergeCell ref="H37:K37"/>
    <mergeCell ref="L37:M37"/>
    <mergeCell ref="B33:M33"/>
    <mergeCell ref="C34:G34"/>
    <mergeCell ref="H34:K34"/>
    <mergeCell ref="L34:M34"/>
    <mergeCell ref="C35:G35"/>
    <mergeCell ref="H35:K35"/>
    <mergeCell ref="L35:M35"/>
    <mergeCell ref="L21:M21"/>
    <mergeCell ref="C23:G23"/>
    <mergeCell ref="H23:K23"/>
    <mergeCell ref="L23:M23"/>
    <mergeCell ref="C18:G18"/>
    <mergeCell ref="H18:K18"/>
    <mergeCell ref="L18:M18"/>
    <mergeCell ref="C19:G19"/>
    <mergeCell ref="H19:K19"/>
    <mergeCell ref="L19:M19"/>
    <mergeCell ref="C20:G20"/>
    <mergeCell ref="H20:K20"/>
    <mergeCell ref="C21:G21"/>
    <mergeCell ref="H21:K21"/>
    <mergeCell ref="L20:M20"/>
    <mergeCell ref="C22:G22"/>
    <mergeCell ref="H22:K22"/>
    <mergeCell ref="L22:M22"/>
    <mergeCell ref="E11:M11"/>
    <mergeCell ref="E12:M12"/>
    <mergeCell ref="E14:M14"/>
    <mergeCell ref="E15:M15"/>
    <mergeCell ref="A16:M16"/>
    <mergeCell ref="B17:M17"/>
    <mergeCell ref="B11:D11"/>
    <mergeCell ref="B12:D12"/>
    <mergeCell ref="B14:D14"/>
    <mergeCell ref="B15:D15"/>
    <mergeCell ref="B13:D13"/>
    <mergeCell ref="E13:M13"/>
    <mergeCell ref="B10:D10"/>
    <mergeCell ref="E10:M10"/>
    <mergeCell ref="H2:M2"/>
    <mergeCell ref="A3:M3"/>
    <mergeCell ref="B1:M1"/>
    <mergeCell ref="C2:G2"/>
    <mergeCell ref="E4:M4"/>
    <mergeCell ref="E5:M5"/>
    <mergeCell ref="E6:M6"/>
    <mergeCell ref="E7:M7"/>
    <mergeCell ref="E8:M8"/>
    <mergeCell ref="E9:M9"/>
    <mergeCell ref="B4:D4"/>
    <mergeCell ref="B5:D5"/>
    <mergeCell ref="B6:D6"/>
    <mergeCell ref="B7:D7"/>
    <mergeCell ref="B8:D8"/>
    <mergeCell ref="B9:D9"/>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workbookViewId="0">
      <selection activeCell="E12" sqref="E12:M12"/>
    </sheetView>
  </sheetViews>
  <sheetFormatPr defaultRowHeight="15" x14ac:dyDescent="0.25"/>
  <sheetData>
    <row r="1" spans="1:13" x14ac:dyDescent="0.25">
      <c r="A1" s="143"/>
      <c r="B1" s="347" t="s">
        <v>294</v>
      </c>
      <c r="C1" s="348"/>
      <c r="D1" s="348"/>
      <c r="E1" s="348"/>
      <c r="F1" s="348"/>
      <c r="G1" s="348"/>
      <c r="H1" s="348"/>
      <c r="I1" s="348"/>
      <c r="J1" s="348"/>
      <c r="K1" s="348"/>
      <c r="L1" s="348"/>
      <c r="M1" s="348"/>
    </row>
    <row r="2" spans="1:13" x14ac:dyDescent="0.25">
      <c r="A2" s="149"/>
      <c r="B2" s="148" t="s">
        <v>584</v>
      </c>
      <c r="C2" s="346" t="s">
        <v>585</v>
      </c>
      <c r="D2" s="346"/>
      <c r="E2" s="346"/>
      <c r="F2" s="346"/>
      <c r="G2" s="346"/>
      <c r="H2" s="346" t="s">
        <v>297</v>
      </c>
      <c r="I2" s="346"/>
      <c r="J2" s="346"/>
      <c r="K2" s="346"/>
      <c r="L2" s="346"/>
      <c r="M2" s="346"/>
    </row>
    <row r="3" spans="1:13" x14ac:dyDescent="0.25">
      <c r="A3" s="331"/>
      <c r="B3" s="332"/>
      <c r="C3" s="332"/>
      <c r="D3" s="332"/>
      <c r="E3" s="332"/>
      <c r="F3" s="332"/>
      <c r="G3" s="332"/>
      <c r="H3" s="332"/>
      <c r="I3" s="332"/>
      <c r="J3" s="332"/>
      <c r="K3" s="332"/>
      <c r="L3" s="332"/>
      <c r="M3" s="332"/>
    </row>
    <row r="4" spans="1:13" x14ac:dyDescent="0.25">
      <c r="A4" s="142"/>
      <c r="B4" s="337" t="s">
        <v>298</v>
      </c>
      <c r="C4" s="338"/>
      <c r="D4" s="339"/>
      <c r="E4" s="349">
        <v>4.0199999999999996</v>
      </c>
      <c r="F4" s="350"/>
      <c r="G4" s="350"/>
      <c r="H4" s="350"/>
      <c r="I4" s="350"/>
      <c r="J4" s="350"/>
      <c r="K4" s="350"/>
      <c r="L4" s="350"/>
      <c r="M4" s="351"/>
    </row>
    <row r="5" spans="1:13" x14ac:dyDescent="0.25">
      <c r="A5" s="142"/>
      <c r="B5" s="337" t="s">
        <v>299</v>
      </c>
      <c r="C5" s="338"/>
      <c r="D5" s="339"/>
      <c r="E5" s="349" t="s">
        <v>598</v>
      </c>
      <c r="F5" s="350"/>
      <c r="G5" s="350"/>
      <c r="H5" s="350"/>
      <c r="I5" s="350"/>
      <c r="J5" s="350"/>
      <c r="K5" s="350"/>
      <c r="L5" s="350"/>
      <c r="M5" s="351"/>
    </row>
    <row r="6" spans="1:13" ht="34.5" customHeight="1" x14ac:dyDescent="0.25">
      <c r="A6" s="142"/>
      <c r="B6" s="337" t="s">
        <v>301</v>
      </c>
      <c r="C6" s="338"/>
      <c r="D6" s="339"/>
      <c r="E6" s="340" t="s">
        <v>599</v>
      </c>
      <c r="F6" s="320"/>
      <c r="G6" s="320"/>
      <c r="H6" s="320"/>
      <c r="I6" s="320"/>
      <c r="J6" s="320"/>
      <c r="K6" s="320"/>
      <c r="L6" s="320"/>
      <c r="M6" s="321"/>
    </row>
    <row r="7" spans="1:13" x14ac:dyDescent="0.25">
      <c r="A7" s="142"/>
      <c r="B7" s="337" t="s">
        <v>303</v>
      </c>
      <c r="C7" s="338"/>
      <c r="D7" s="339"/>
      <c r="E7" s="340" t="s">
        <v>600</v>
      </c>
      <c r="F7" s="320"/>
      <c r="G7" s="320"/>
      <c r="H7" s="320"/>
      <c r="I7" s="320"/>
      <c r="J7" s="320"/>
      <c r="K7" s="320"/>
      <c r="L7" s="320"/>
      <c r="M7" s="321"/>
    </row>
    <row r="8" spans="1:13" x14ac:dyDescent="0.25">
      <c r="A8" s="142"/>
      <c r="B8" s="337" t="s">
        <v>305</v>
      </c>
      <c r="C8" s="338"/>
      <c r="D8" s="339"/>
      <c r="E8" s="340" t="s">
        <v>601</v>
      </c>
      <c r="F8" s="320"/>
      <c r="G8" s="320"/>
      <c r="H8" s="320"/>
      <c r="I8" s="320"/>
      <c r="J8" s="320"/>
      <c r="K8" s="320"/>
      <c r="L8" s="320"/>
      <c r="M8" s="321"/>
    </row>
    <row r="9" spans="1:13" x14ac:dyDescent="0.25">
      <c r="A9" s="142"/>
      <c r="B9" s="337" t="s">
        <v>307</v>
      </c>
      <c r="C9" s="338"/>
      <c r="D9" s="339"/>
      <c r="E9" s="340" t="s">
        <v>602</v>
      </c>
      <c r="F9" s="320"/>
      <c r="G9" s="320"/>
      <c r="H9" s="320"/>
      <c r="I9" s="320"/>
      <c r="J9" s="320"/>
      <c r="K9" s="320"/>
      <c r="L9" s="320"/>
      <c r="M9" s="321"/>
    </row>
    <row r="10" spans="1:13" x14ac:dyDescent="0.25">
      <c r="A10" s="142"/>
      <c r="B10" s="337" t="s">
        <v>309</v>
      </c>
      <c r="C10" s="338"/>
      <c r="D10" s="339"/>
      <c r="E10" s="340" t="s">
        <v>603</v>
      </c>
      <c r="F10" s="320"/>
      <c r="G10" s="320"/>
      <c r="H10" s="320"/>
      <c r="I10" s="320"/>
      <c r="J10" s="320"/>
      <c r="K10" s="320"/>
      <c r="L10" s="320"/>
      <c r="M10" s="321"/>
    </row>
    <row r="11" spans="1:13" x14ac:dyDescent="0.25">
      <c r="A11" s="142"/>
      <c r="B11" s="337" t="s">
        <v>311</v>
      </c>
      <c r="C11" s="338"/>
      <c r="D11" s="339"/>
      <c r="E11" s="340" t="s">
        <v>604</v>
      </c>
      <c r="F11" s="320"/>
      <c r="G11" s="320"/>
      <c r="H11" s="320"/>
      <c r="I11" s="320"/>
      <c r="J11" s="320"/>
      <c r="K11" s="320"/>
      <c r="L11" s="320"/>
      <c r="M11" s="321"/>
    </row>
    <row r="12" spans="1:13" x14ac:dyDescent="0.25">
      <c r="A12" s="142"/>
      <c r="B12" s="337" t="s">
        <v>313</v>
      </c>
      <c r="C12" s="352"/>
      <c r="D12" s="352"/>
      <c r="E12" s="340" t="s">
        <v>314</v>
      </c>
      <c r="F12" s="320"/>
      <c r="G12" s="320"/>
      <c r="H12" s="320"/>
      <c r="I12" s="320"/>
      <c r="J12" s="320"/>
      <c r="K12" s="320"/>
      <c r="L12" s="320"/>
      <c r="M12" s="321"/>
    </row>
    <row r="13" spans="1:13" x14ac:dyDescent="0.25">
      <c r="A13" s="144"/>
      <c r="B13" s="337" t="s">
        <v>315</v>
      </c>
      <c r="C13" s="338"/>
      <c r="D13" s="339"/>
      <c r="E13" s="341"/>
      <c r="F13" s="342"/>
      <c r="G13" s="342"/>
      <c r="H13" s="342"/>
      <c r="I13" s="342"/>
      <c r="J13" s="342"/>
      <c r="K13" s="342"/>
      <c r="L13" s="342"/>
      <c r="M13" s="343"/>
    </row>
    <row r="14" spans="1:13" x14ac:dyDescent="0.25">
      <c r="A14" s="142"/>
      <c r="B14" s="337" t="s">
        <v>317</v>
      </c>
      <c r="C14" s="338"/>
      <c r="D14" s="339"/>
      <c r="E14" s="341">
        <v>41978</v>
      </c>
      <c r="F14" s="342"/>
      <c r="G14" s="342"/>
      <c r="H14" s="342"/>
      <c r="I14" s="342"/>
      <c r="J14" s="342"/>
      <c r="K14" s="342"/>
      <c r="L14" s="342"/>
      <c r="M14" s="343"/>
    </row>
    <row r="15" spans="1:13" x14ac:dyDescent="0.25">
      <c r="A15" s="142"/>
      <c r="B15" s="337" t="s">
        <v>318</v>
      </c>
      <c r="C15" s="338"/>
      <c r="D15" s="339"/>
      <c r="E15" s="341">
        <v>42020</v>
      </c>
      <c r="F15" s="342"/>
      <c r="G15" s="342"/>
      <c r="H15" s="342"/>
      <c r="I15" s="342"/>
      <c r="J15" s="342"/>
      <c r="K15" s="342"/>
      <c r="L15" s="342"/>
      <c r="M15" s="343"/>
    </row>
    <row r="16" spans="1:13" x14ac:dyDescent="0.25">
      <c r="A16" s="331"/>
      <c r="B16" s="332"/>
      <c r="C16" s="332"/>
      <c r="D16" s="332"/>
      <c r="E16" s="332"/>
      <c r="F16" s="332"/>
      <c r="G16" s="332"/>
      <c r="H16" s="332"/>
      <c r="I16" s="332"/>
      <c r="J16" s="332"/>
      <c r="K16" s="332"/>
      <c r="L16" s="332"/>
      <c r="M16" s="332"/>
    </row>
    <row r="17" spans="1:13" ht="15.75" x14ac:dyDescent="0.25">
      <c r="A17" s="142"/>
      <c r="B17" s="316" t="s">
        <v>319</v>
      </c>
      <c r="C17" s="317"/>
      <c r="D17" s="317"/>
      <c r="E17" s="317"/>
      <c r="F17" s="317"/>
      <c r="G17" s="317"/>
      <c r="H17" s="317"/>
      <c r="I17" s="317"/>
      <c r="J17" s="317"/>
      <c r="K17" s="317"/>
      <c r="L17" s="317"/>
      <c r="M17" s="318"/>
    </row>
    <row r="18" spans="1:13" x14ac:dyDescent="0.25">
      <c r="A18" s="142"/>
      <c r="B18" s="145"/>
      <c r="C18" s="333" t="s">
        <v>320</v>
      </c>
      <c r="D18" s="334"/>
      <c r="E18" s="334"/>
      <c r="F18" s="334"/>
      <c r="G18" s="335"/>
      <c r="H18" s="333" t="s">
        <v>7</v>
      </c>
      <c r="I18" s="334"/>
      <c r="J18" s="334"/>
      <c r="K18" s="335"/>
      <c r="L18" s="333" t="s">
        <v>321</v>
      </c>
      <c r="M18" s="336"/>
    </row>
    <row r="19" spans="1:13" x14ac:dyDescent="0.25">
      <c r="A19" s="142"/>
      <c r="B19" s="146">
        <v>1</v>
      </c>
      <c r="C19" s="319" t="s">
        <v>605</v>
      </c>
      <c r="D19" s="320"/>
      <c r="E19" s="320"/>
      <c r="F19" s="320"/>
      <c r="G19" s="321"/>
      <c r="H19" s="319" t="s">
        <v>478</v>
      </c>
      <c r="I19" s="320"/>
      <c r="J19" s="320"/>
      <c r="K19" s="321"/>
      <c r="L19" s="324">
        <v>4.1399999999999997</v>
      </c>
      <c r="M19" s="325"/>
    </row>
    <row r="20" spans="1:13" ht="35.25" customHeight="1" x14ac:dyDescent="0.25">
      <c r="A20" s="144"/>
      <c r="B20" s="146">
        <v>2</v>
      </c>
      <c r="C20" s="319"/>
      <c r="D20" s="320"/>
      <c r="E20" s="320"/>
      <c r="F20" s="320"/>
      <c r="G20" s="321"/>
      <c r="H20" s="319" t="s">
        <v>479</v>
      </c>
      <c r="I20" s="320"/>
      <c r="J20" s="320"/>
      <c r="K20" s="321"/>
      <c r="L20" s="324">
        <v>4.1500000000000004</v>
      </c>
      <c r="M20" s="325"/>
    </row>
    <row r="21" spans="1:13" ht="35.25" customHeight="1" x14ac:dyDescent="0.25">
      <c r="A21" s="142"/>
      <c r="B21" s="146">
        <v>3</v>
      </c>
      <c r="C21" s="319"/>
      <c r="D21" s="320"/>
      <c r="E21" s="320"/>
      <c r="F21" s="320"/>
      <c r="G21" s="321"/>
      <c r="H21" s="319" t="s">
        <v>480</v>
      </c>
      <c r="I21" s="320"/>
      <c r="J21" s="320"/>
      <c r="K21" s="321"/>
      <c r="L21" s="324">
        <v>4.16</v>
      </c>
      <c r="M21" s="325"/>
    </row>
    <row r="22" spans="1:13" ht="34.5" customHeight="1" x14ac:dyDescent="0.25">
      <c r="A22" s="142"/>
      <c r="B22" s="146">
        <v>4</v>
      </c>
      <c r="C22" s="319" t="s">
        <v>606</v>
      </c>
      <c r="D22" s="320"/>
      <c r="E22" s="320"/>
      <c r="F22" s="320"/>
      <c r="G22" s="321"/>
      <c r="H22" s="319" t="s">
        <v>481</v>
      </c>
      <c r="I22" s="320"/>
      <c r="J22" s="320"/>
      <c r="K22" s="321"/>
      <c r="L22" s="324">
        <v>4.17</v>
      </c>
      <c r="M22" s="325"/>
    </row>
    <row r="23" spans="1:13" x14ac:dyDescent="0.25">
      <c r="A23" s="142"/>
      <c r="B23" s="146">
        <v>5</v>
      </c>
      <c r="C23" s="319"/>
      <c r="D23" s="320"/>
      <c r="E23" s="320"/>
      <c r="F23" s="320"/>
      <c r="G23" s="321"/>
      <c r="H23" s="319"/>
      <c r="I23" s="320"/>
      <c r="J23" s="320"/>
      <c r="K23" s="321"/>
      <c r="L23" s="324"/>
      <c r="M23" s="325"/>
    </row>
    <row r="24" spans="1:13" x14ac:dyDescent="0.25">
      <c r="A24" s="142"/>
      <c r="B24" s="146">
        <v>6</v>
      </c>
      <c r="C24" s="319"/>
      <c r="D24" s="320"/>
      <c r="E24" s="320"/>
      <c r="F24" s="320"/>
      <c r="G24" s="321"/>
      <c r="H24" s="319"/>
      <c r="I24" s="320"/>
      <c r="J24" s="320"/>
      <c r="K24" s="321"/>
      <c r="L24" s="324"/>
      <c r="M24" s="325"/>
    </row>
    <row r="25" spans="1:13" x14ac:dyDescent="0.25">
      <c r="A25" s="331"/>
      <c r="B25" s="332"/>
      <c r="C25" s="332"/>
      <c r="D25" s="332"/>
      <c r="E25" s="332"/>
      <c r="F25" s="332"/>
      <c r="G25" s="332"/>
      <c r="H25" s="332"/>
      <c r="I25" s="332"/>
      <c r="J25" s="332"/>
      <c r="K25" s="332"/>
      <c r="L25" s="332"/>
      <c r="M25" s="332"/>
    </row>
    <row r="26" spans="1:13" ht="15.75" x14ac:dyDescent="0.25">
      <c r="A26" s="142"/>
      <c r="B26" s="316" t="s">
        <v>366</v>
      </c>
      <c r="C26" s="317"/>
      <c r="D26" s="317"/>
      <c r="E26" s="317"/>
      <c r="F26" s="317"/>
      <c r="G26" s="318"/>
      <c r="H26" s="316" t="s">
        <v>367</v>
      </c>
      <c r="I26" s="317"/>
      <c r="J26" s="317"/>
      <c r="K26" s="317"/>
      <c r="L26" s="317"/>
      <c r="M26" s="318"/>
    </row>
    <row r="27" spans="1:13" x14ac:dyDescent="0.25">
      <c r="A27" s="142"/>
      <c r="B27" s="326" t="s">
        <v>368</v>
      </c>
      <c r="C27" s="327"/>
      <c r="D27" s="327"/>
      <c r="E27" s="327"/>
      <c r="F27" s="327"/>
      <c r="G27" s="328"/>
      <c r="H27" s="326" t="s">
        <v>369</v>
      </c>
      <c r="I27" s="329"/>
      <c r="J27" s="329"/>
      <c r="K27" s="329"/>
      <c r="L27" s="329"/>
      <c r="M27" s="330"/>
    </row>
    <row r="28" spans="1:13" x14ac:dyDescent="0.25">
      <c r="A28" s="142"/>
      <c r="B28" s="146" t="s">
        <v>370</v>
      </c>
      <c r="C28" s="319"/>
      <c r="D28" s="320"/>
      <c r="E28" s="320"/>
      <c r="F28" s="320"/>
      <c r="G28" s="321"/>
      <c r="H28" s="319"/>
      <c r="I28" s="320"/>
      <c r="J28" s="320"/>
      <c r="K28" s="320"/>
      <c r="L28" s="320"/>
      <c r="M28" s="321"/>
    </row>
    <row r="29" spans="1:13" x14ac:dyDescent="0.25">
      <c r="A29" s="142"/>
      <c r="B29" s="146" t="s">
        <v>373</v>
      </c>
      <c r="C29" s="319"/>
      <c r="D29" s="320"/>
      <c r="E29" s="320"/>
      <c r="F29" s="320"/>
      <c r="G29" s="321"/>
      <c r="H29" s="319"/>
      <c r="I29" s="320"/>
      <c r="J29" s="320"/>
      <c r="K29" s="320"/>
      <c r="L29" s="320"/>
      <c r="M29" s="321"/>
    </row>
    <row r="30" spans="1:13" x14ac:dyDescent="0.25">
      <c r="A30" s="142"/>
      <c r="B30" s="326" t="s">
        <v>380</v>
      </c>
      <c r="C30" s="327"/>
      <c r="D30" s="327"/>
      <c r="E30" s="327"/>
      <c r="F30" s="327"/>
      <c r="G30" s="328"/>
      <c r="H30" s="326" t="s">
        <v>381</v>
      </c>
      <c r="I30" s="329"/>
      <c r="J30" s="329"/>
      <c r="K30" s="329"/>
      <c r="L30" s="329"/>
      <c r="M30" s="330"/>
    </row>
    <row r="31" spans="1:13" x14ac:dyDescent="0.25">
      <c r="A31" s="142"/>
      <c r="B31" s="146" t="s">
        <v>382</v>
      </c>
      <c r="C31" s="319"/>
      <c r="D31" s="320"/>
      <c r="E31" s="320"/>
      <c r="F31" s="320"/>
      <c r="G31" s="321"/>
      <c r="H31" s="319"/>
      <c r="I31" s="320"/>
      <c r="J31" s="320"/>
      <c r="K31" s="320"/>
      <c r="L31" s="320"/>
      <c r="M31" s="321"/>
    </row>
    <row r="32" spans="1:13" x14ac:dyDescent="0.25">
      <c r="A32" s="142"/>
      <c r="B32" s="146" t="s">
        <v>385</v>
      </c>
      <c r="C32" s="319"/>
      <c r="D32" s="320"/>
      <c r="E32" s="320"/>
      <c r="F32" s="320"/>
      <c r="G32" s="321"/>
      <c r="H32" s="319"/>
      <c r="I32" s="320"/>
      <c r="J32" s="320"/>
      <c r="K32" s="320"/>
      <c r="L32" s="320"/>
      <c r="M32" s="321"/>
    </row>
    <row r="33" spans="1:13" x14ac:dyDescent="0.25">
      <c r="A33" s="331"/>
      <c r="B33" s="332"/>
      <c r="C33" s="332"/>
      <c r="D33" s="332"/>
      <c r="E33" s="332"/>
      <c r="F33" s="332"/>
      <c r="G33" s="332"/>
      <c r="H33" s="332"/>
      <c r="I33" s="332"/>
      <c r="J33" s="332"/>
      <c r="K33" s="332"/>
      <c r="L33" s="332"/>
      <c r="M33" s="332"/>
    </row>
    <row r="34" spans="1:13" ht="15.75" x14ac:dyDescent="0.25">
      <c r="A34" s="142"/>
      <c r="B34" s="316" t="s">
        <v>386</v>
      </c>
      <c r="C34" s="317"/>
      <c r="D34" s="317"/>
      <c r="E34" s="317"/>
      <c r="F34" s="317"/>
      <c r="G34" s="317"/>
      <c r="H34" s="317"/>
      <c r="I34" s="317"/>
      <c r="J34" s="317"/>
      <c r="K34" s="317"/>
      <c r="L34" s="317"/>
      <c r="M34" s="318"/>
    </row>
    <row r="35" spans="1:13" x14ac:dyDescent="0.25">
      <c r="A35" s="142"/>
      <c r="B35" s="359" t="s">
        <v>387</v>
      </c>
      <c r="C35" s="360"/>
      <c r="D35" s="360"/>
      <c r="E35" s="360"/>
      <c r="F35" s="360"/>
      <c r="G35" s="360"/>
      <c r="H35" s="360"/>
      <c r="I35" s="360"/>
      <c r="J35" s="360"/>
      <c r="K35" s="360"/>
      <c r="L35" s="327" t="s">
        <v>321</v>
      </c>
      <c r="M35" s="336"/>
    </row>
    <row r="36" spans="1:13" x14ac:dyDescent="0.25">
      <c r="A36" s="142"/>
      <c r="B36" s="146" t="s">
        <v>388</v>
      </c>
      <c r="C36" s="319"/>
      <c r="D36" s="320"/>
      <c r="E36" s="320"/>
      <c r="F36" s="320"/>
      <c r="G36" s="320"/>
      <c r="H36" s="320"/>
      <c r="I36" s="320"/>
      <c r="J36" s="320"/>
      <c r="K36" s="321"/>
      <c r="L36" s="361"/>
      <c r="M36" s="361"/>
    </row>
    <row r="37" spans="1:13" x14ac:dyDescent="0.25">
      <c r="A37" s="142"/>
      <c r="B37" s="146" t="s">
        <v>390</v>
      </c>
      <c r="C37" s="319"/>
      <c r="D37" s="320"/>
      <c r="E37" s="320"/>
      <c r="F37" s="320"/>
      <c r="G37" s="320"/>
      <c r="H37" s="320"/>
      <c r="I37" s="320"/>
      <c r="J37" s="320"/>
      <c r="K37" s="321"/>
      <c r="L37" s="361"/>
      <c r="M37" s="361"/>
    </row>
    <row r="38" spans="1:13" x14ac:dyDescent="0.25">
      <c r="A38" s="142"/>
      <c r="B38" s="146" t="s">
        <v>392</v>
      </c>
      <c r="C38" s="319"/>
      <c r="D38" s="320"/>
      <c r="E38" s="320"/>
      <c r="F38" s="320"/>
      <c r="G38" s="320"/>
      <c r="H38" s="320"/>
      <c r="I38" s="320"/>
      <c r="J38" s="320"/>
      <c r="K38" s="321"/>
      <c r="L38" s="361"/>
      <c r="M38" s="361"/>
    </row>
    <row r="39" spans="1:13" x14ac:dyDescent="0.25">
      <c r="A39" s="331"/>
      <c r="B39" s="332"/>
      <c r="C39" s="332"/>
      <c r="D39" s="332"/>
      <c r="E39" s="332"/>
      <c r="F39" s="332"/>
      <c r="G39" s="332"/>
      <c r="H39" s="332"/>
      <c r="I39" s="332"/>
      <c r="J39" s="332"/>
      <c r="K39" s="332"/>
      <c r="L39" s="332"/>
      <c r="M39" s="332"/>
    </row>
    <row r="40" spans="1:13" ht="15.75" x14ac:dyDescent="0.25">
      <c r="A40" s="142"/>
      <c r="B40" s="316" t="s">
        <v>402</v>
      </c>
      <c r="C40" s="317"/>
      <c r="D40" s="317"/>
      <c r="E40" s="317"/>
      <c r="F40" s="317"/>
      <c r="G40" s="317"/>
      <c r="H40" s="317"/>
      <c r="I40" s="317"/>
      <c r="J40" s="317"/>
      <c r="K40" s="317"/>
      <c r="L40" s="317"/>
      <c r="M40" s="318"/>
    </row>
    <row r="41" spans="1:13" x14ac:dyDescent="0.25">
      <c r="A41" s="142"/>
      <c r="B41" s="147" t="s">
        <v>403</v>
      </c>
      <c r="C41" s="354"/>
      <c r="D41" s="355"/>
      <c r="E41" s="355"/>
      <c r="F41" s="355"/>
      <c r="G41" s="355"/>
      <c r="H41" s="334"/>
      <c r="I41" s="334"/>
      <c r="J41" s="334"/>
      <c r="K41" s="334"/>
      <c r="L41" s="334"/>
      <c r="M41" s="335"/>
    </row>
    <row r="42" spans="1:13" x14ac:dyDescent="0.25">
      <c r="A42" s="142"/>
      <c r="B42" s="146" t="s">
        <v>405</v>
      </c>
      <c r="C42" s="319"/>
      <c r="D42" s="320"/>
      <c r="E42" s="320"/>
      <c r="F42" s="320"/>
      <c r="G42" s="320"/>
      <c r="H42" s="356"/>
      <c r="I42" s="356"/>
      <c r="J42" s="356"/>
      <c r="K42" s="356"/>
      <c r="L42" s="356"/>
      <c r="M42" s="357"/>
    </row>
    <row r="43" spans="1:13" x14ac:dyDescent="0.25">
      <c r="A43" s="142"/>
      <c r="B43" s="146" t="s">
        <v>406</v>
      </c>
      <c r="C43" s="319"/>
      <c r="D43" s="320"/>
      <c r="E43" s="320"/>
      <c r="F43" s="320"/>
      <c r="G43" s="320"/>
      <c r="H43" s="356"/>
      <c r="I43" s="356"/>
      <c r="J43" s="356"/>
      <c r="K43" s="356"/>
      <c r="L43" s="356"/>
      <c r="M43" s="357"/>
    </row>
    <row r="44" spans="1:13" x14ac:dyDescent="0.25">
      <c r="A44" s="331"/>
      <c r="B44" s="332"/>
      <c r="C44" s="332"/>
      <c r="D44" s="332"/>
      <c r="E44" s="332"/>
      <c r="F44" s="332"/>
      <c r="G44" s="332"/>
      <c r="H44" s="332"/>
      <c r="I44" s="332"/>
      <c r="J44" s="332"/>
      <c r="K44" s="332"/>
      <c r="L44" s="332"/>
      <c r="M44" s="332"/>
    </row>
  </sheetData>
  <sheetProtection password="F359" sheet="1" objects="1" scenarios="1"/>
  <mergeCells count="82">
    <mergeCell ref="H20:K20"/>
    <mergeCell ref="L20:M20"/>
    <mergeCell ref="C32:G32"/>
    <mergeCell ref="C29:G29"/>
    <mergeCell ref="B30:G30"/>
    <mergeCell ref="A25:M25"/>
    <mergeCell ref="C28:G28"/>
    <mergeCell ref="C21:G21"/>
    <mergeCell ref="H21:K21"/>
    <mergeCell ref="C22:G22"/>
    <mergeCell ref="H22:K22"/>
    <mergeCell ref="L21:M21"/>
    <mergeCell ref="L22:M22"/>
    <mergeCell ref="C23:G23"/>
    <mergeCell ref="H23:K23"/>
    <mergeCell ref="A39:M39"/>
    <mergeCell ref="A44:M44"/>
    <mergeCell ref="C41:M41"/>
    <mergeCell ref="C42:M42"/>
    <mergeCell ref="C43:M43"/>
    <mergeCell ref="B40:M40"/>
    <mergeCell ref="L37:M37"/>
    <mergeCell ref="L38:M38"/>
    <mergeCell ref="B35:K35"/>
    <mergeCell ref="C36:K36"/>
    <mergeCell ref="C37:K37"/>
    <mergeCell ref="C38:K38"/>
    <mergeCell ref="B34:M34"/>
    <mergeCell ref="L35:M35"/>
    <mergeCell ref="L36:M36"/>
    <mergeCell ref="A33:M33"/>
    <mergeCell ref="B26:G26"/>
    <mergeCell ref="H26:M26"/>
    <mergeCell ref="B27:G27"/>
    <mergeCell ref="H27:M27"/>
    <mergeCell ref="H28:M28"/>
    <mergeCell ref="H29:M29"/>
    <mergeCell ref="H30:M30"/>
    <mergeCell ref="H31:M31"/>
    <mergeCell ref="H32:M32"/>
    <mergeCell ref="C31:G31"/>
    <mergeCell ref="B15:D15"/>
    <mergeCell ref="B13:D13"/>
    <mergeCell ref="L23:M23"/>
    <mergeCell ref="C24:G24"/>
    <mergeCell ref="H24:K24"/>
    <mergeCell ref="L24:M24"/>
    <mergeCell ref="E15:M15"/>
    <mergeCell ref="A16:M16"/>
    <mergeCell ref="B17:M17"/>
    <mergeCell ref="C18:G18"/>
    <mergeCell ref="H18:K18"/>
    <mergeCell ref="L18:M18"/>
    <mergeCell ref="C19:G19"/>
    <mergeCell ref="H19:K19"/>
    <mergeCell ref="L19:M19"/>
    <mergeCell ref="C20:G20"/>
    <mergeCell ref="E13:M13"/>
    <mergeCell ref="E11:M11"/>
    <mergeCell ref="E12:M12"/>
    <mergeCell ref="E14:M14"/>
    <mergeCell ref="B10:D10"/>
    <mergeCell ref="E10:M10"/>
    <mergeCell ref="B11:D11"/>
    <mergeCell ref="B12:D12"/>
    <mergeCell ref="B14:D14"/>
    <mergeCell ref="E8:M8"/>
    <mergeCell ref="E9:M9"/>
    <mergeCell ref="H2:M2"/>
    <mergeCell ref="A3:M3"/>
    <mergeCell ref="B1:M1"/>
    <mergeCell ref="C2:G2"/>
    <mergeCell ref="E4:M4"/>
    <mergeCell ref="B4:D4"/>
    <mergeCell ref="B8:D8"/>
    <mergeCell ref="B9:D9"/>
    <mergeCell ref="B5:D5"/>
    <mergeCell ref="B6:D6"/>
    <mergeCell ref="B7:D7"/>
    <mergeCell ref="E5:M5"/>
    <mergeCell ref="E6:M6"/>
    <mergeCell ref="E7:M7"/>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topLeftCell="A31" workbookViewId="0">
      <selection activeCell="B47" sqref="B47:K47"/>
    </sheetView>
  </sheetViews>
  <sheetFormatPr defaultRowHeight="15" x14ac:dyDescent="0.25"/>
  <sheetData>
    <row r="1" spans="1:13" x14ac:dyDescent="0.25">
      <c r="A1" s="151"/>
      <c r="B1" s="347" t="s">
        <v>294</v>
      </c>
      <c r="C1" s="348"/>
      <c r="D1" s="348"/>
      <c r="E1" s="348"/>
      <c r="F1" s="348"/>
      <c r="G1" s="348"/>
      <c r="H1" s="348"/>
      <c r="I1" s="348"/>
      <c r="J1" s="348"/>
      <c r="K1" s="348"/>
      <c r="L1" s="348"/>
      <c r="M1" s="348"/>
    </row>
    <row r="2" spans="1:13" x14ac:dyDescent="0.25">
      <c r="A2" s="157"/>
      <c r="B2" s="156">
        <v>5</v>
      </c>
      <c r="C2" s="346" t="s">
        <v>437</v>
      </c>
      <c r="D2" s="346"/>
      <c r="E2" s="346"/>
      <c r="F2" s="346"/>
      <c r="G2" s="346"/>
      <c r="H2" s="346" t="s">
        <v>297</v>
      </c>
      <c r="I2" s="346"/>
      <c r="J2" s="346"/>
      <c r="K2" s="346"/>
      <c r="L2" s="346"/>
      <c r="M2" s="346"/>
    </row>
    <row r="3" spans="1:13" x14ac:dyDescent="0.25">
      <c r="A3" s="331"/>
      <c r="B3" s="332"/>
      <c r="C3" s="332"/>
      <c r="D3" s="332"/>
      <c r="E3" s="332"/>
      <c r="F3" s="332"/>
      <c r="G3" s="332"/>
      <c r="H3" s="332"/>
      <c r="I3" s="332"/>
      <c r="J3" s="332"/>
      <c r="K3" s="332"/>
      <c r="L3" s="332"/>
      <c r="M3" s="332"/>
    </row>
    <row r="4" spans="1:13" x14ac:dyDescent="0.25">
      <c r="A4" s="150"/>
      <c r="B4" s="337" t="s">
        <v>298</v>
      </c>
      <c r="C4" s="338"/>
      <c r="D4" s="339"/>
      <c r="E4" s="349">
        <v>5.01</v>
      </c>
      <c r="F4" s="350"/>
      <c r="G4" s="350"/>
      <c r="H4" s="350"/>
      <c r="I4" s="350"/>
      <c r="J4" s="350"/>
      <c r="K4" s="350"/>
      <c r="L4" s="350"/>
      <c r="M4" s="351"/>
    </row>
    <row r="5" spans="1:13" x14ac:dyDescent="0.25">
      <c r="A5" s="150"/>
      <c r="B5" s="337" t="s">
        <v>299</v>
      </c>
      <c r="C5" s="338"/>
      <c r="D5" s="339"/>
      <c r="E5" s="349" t="s">
        <v>607</v>
      </c>
      <c r="F5" s="350"/>
      <c r="G5" s="350"/>
      <c r="H5" s="350"/>
      <c r="I5" s="350"/>
      <c r="J5" s="350"/>
      <c r="K5" s="350"/>
      <c r="L5" s="350"/>
      <c r="M5" s="351"/>
    </row>
    <row r="6" spans="1:13" x14ac:dyDescent="0.25">
      <c r="A6" s="150"/>
      <c r="B6" s="337" t="s">
        <v>301</v>
      </c>
      <c r="C6" s="338"/>
      <c r="D6" s="339"/>
      <c r="E6" s="340" t="s">
        <v>608</v>
      </c>
      <c r="F6" s="320"/>
      <c r="G6" s="320"/>
      <c r="H6" s="320"/>
      <c r="I6" s="320"/>
      <c r="J6" s="320"/>
      <c r="K6" s="320"/>
      <c r="L6" s="320"/>
      <c r="M6" s="321"/>
    </row>
    <row r="7" spans="1:13" x14ac:dyDescent="0.25">
      <c r="A7" s="150"/>
      <c r="B7" s="337" t="s">
        <v>303</v>
      </c>
      <c r="C7" s="338"/>
      <c r="D7" s="339"/>
      <c r="E7" s="340" t="s">
        <v>609</v>
      </c>
      <c r="F7" s="320"/>
      <c r="G7" s="320"/>
      <c r="H7" s="320"/>
      <c r="I7" s="320"/>
      <c r="J7" s="320"/>
      <c r="K7" s="320"/>
      <c r="L7" s="320"/>
      <c r="M7" s="321"/>
    </row>
    <row r="8" spans="1:13" x14ac:dyDescent="0.25">
      <c r="A8" s="150"/>
      <c r="B8" s="337" t="s">
        <v>305</v>
      </c>
      <c r="C8" s="338"/>
      <c r="D8" s="339"/>
      <c r="E8" s="340" t="s">
        <v>610</v>
      </c>
      <c r="F8" s="320"/>
      <c r="G8" s="320"/>
      <c r="H8" s="320"/>
      <c r="I8" s="320"/>
      <c r="J8" s="320"/>
      <c r="K8" s="320"/>
      <c r="L8" s="320"/>
      <c r="M8" s="321"/>
    </row>
    <row r="9" spans="1:13" x14ac:dyDescent="0.25">
      <c r="A9" s="150"/>
      <c r="B9" s="337" t="s">
        <v>307</v>
      </c>
      <c r="C9" s="338"/>
      <c r="D9" s="339"/>
      <c r="E9" s="340" t="s">
        <v>611</v>
      </c>
      <c r="F9" s="320"/>
      <c r="G9" s="320"/>
      <c r="H9" s="320"/>
      <c r="I9" s="320"/>
      <c r="J9" s="320"/>
      <c r="K9" s="320"/>
      <c r="L9" s="320"/>
      <c r="M9" s="321"/>
    </row>
    <row r="10" spans="1:13" x14ac:dyDescent="0.25">
      <c r="A10" s="150"/>
      <c r="B10" s="337" t="s">
        <v>309</v>
      </c>
      <c r="C10" s="338"/>
      <c r="D10" s="339"/>
      <c r="E10" s="340" t="s">
        <v>310</v>
      </c>
      <c r="F10" s="320"/>
      <c r="G10" s="320"/>
      <c r="H10" s="320"/>
      <c r="I10" s="320"/>
      <c r="J10" s="320"/>
      <c r="K10" s="320"/>
      <c r="L10" s="320"/>
      <c r="M10" s="321"/>
    </row>
    <row r="11" spans="1:13" x14ac:dyDescent="0.25">
      <c r="A11" s="150"/>
      <c r="B11" s="337" t="s">
        <v>311</v>
      </c>
      <c r="C11" s="338"/>
      <c r="D11" s="339"/>
      <c r="E11" s="340" t="s">
        <v>549</v>
      </c>
      <c r="F11" s="320"/>
      <c r="G11" s="320"/>
      <c r="H11" s="320"/>
      <c r="I11" s="320"/>
      <c r="J11" s="320"/>
      <c r="K11" s="320"/>
      <c r="L11" s="320"/>
      <c r="M11" s="321"/>
    </row>
    <row r="12" spans="1:13" x14ac:dyDescent="0.25">
      <c r="A12" s="150"/>
      <c r="B12" s="337" t="s">
        <v>313</v>
      </c>
      <c r="C12" s="352"/>
      <c r="D12" s="352"/>
      <c r="E12" s="340" t="s">
        <v>314</v>
      </c>
      <c r="F12" s="320"/>
      <c r="G12" s="320"/>
      <c r="H12" s="320"/>
      <c r="I12" s="320"/>
      <c r="J12" s="320"/>
      <c r="K12" s="320"/>
      <c r="L12" s="320"/>
      <c r="M12" s="321"/>
    </row>
    <row r="13" spans="1:13" ht="34.5" customHeight="1" x14ac:dyDescent="0.25">
      <c r="A13" s="152"/>
      <c r="B13" s="337" t="s">
        <v>315</v>
      </c>
      <c r="C13" s="338"/>
      <c r="D13" s="339"/>
      <c r="E13" s="341" t="s">
        <v>612</v>
      </c>
      <c r="F13" s="342"/>
      <c r="G13" s="342"/>
      <c r="H13" s="342"/>
      <c r="I13" s="342"/>
      <c r="J13" s="342"/>
      <c r="K13" s="342"/>
      <c r="L13" s="342"/>
      <c r="M13" s="343"/>
    </row>
    <row r="14" spans="1:13" x14ac:dyDescent="0.25">
      <c r="A14" s="150"/>
      <c r="B14" s="337" t="s">
        <v>317</v>
      </c>
      <c r="C14" s="338"/>
      <c r="D14" s="339"/>
      <c r="E14" s="341">
        <v>41985</v>
      </c>
      <c r="F14" s="342"/>
      <c r="G14" s="342"/>
      <c r="H14" s="342"/>
      <c r="I14" s="342"/>
      <c r="J14" s="342"/>
      <c r="K14" s="342"/>
      <c r="L14" s="342"/>
      <c r="M14" s="343"/>
    </row>
    <row r="15" spans="1:13" x14ac:dyDescent="0.25">
      <c r="A15" s="150"/>
      <c r="B15" s="337" t="s">
        <v>318</v>
      </c>
      <c r="C15" s="338"/>
      <c r="D15" s="339"/>
      <c r="E15" s="341">
        <v>42020</v>
      </c>
      <c r="F15" s="342"/>
      <c r="G15" s="342"/>
      <c r="H15" s="342"/>
      <c r="I15" s="342"/>
      <c r="J15" s="342"/>
      <c r="K15" s="342"/>
      <c r="L15" s="342"/>
      <c r="M15" s="343"/>
    </row>
    <row r="16" spans="1:13" x14ac:dyDescent="0.25">
      <c r="A16" s="331"/>
      <c r="B16" s="332"/>
      <c r="C16" s="332"/>
      <c r="D16" s="332"/>
      <c r="E16" s="332"/>
      <c r="F16" s="332"/>
      <c r="G16" s="332"/>
      <c r="H16" s="332"/>
      <c r="I16" s="332"/>
      <c r="J16" s="332"/>
      <c r="K16" s="332"/>
      <c r="L16" s="332"/>
      <c r="M16" s="332"/>
    </row>
    <row r="17" spans="1:13" ht="15.75" x14ac:dyDescent="0.25">
      <c r="A17" s="150"/>
      <c r="B17" s="316" t="s">
        <v>319</v>
      </c>
      <c r="C17" s="317"/>
      <c r="D17" s="317"/>
      <c r="E17" s="317"/>
      <c r="F17" s="317"/>
      <c r="G17" s="317"/>
      <c r="H17" s="317"/>
      <c r="I17" s="317"/>
      <c r="J17" s="317"/>
      <c r="K17" s="317"/>
      <c r="L17" s="317"/>
      <c r="M17" s="318"/>
    </row>
    <row r="18" spans="1:13" x14ac:dyDescent="0.25">
      <c r="A18" s="150"/>
      <c r="B18" s="153"/>
      <c r="C18" s="333" t="s">
        <v>320</v>
      </c>
      <c r="D18" s="334"/>
      <c r="E18" s="334"/>
      <c r="F18" s="334"/>
      <c r="G18" s="335"/>
      <c r="H18" s="333" t="s">
        <v>7</v>
      </c>
      <c r="I18" s="334"/>
      <c r="J18" s="334"/>
      <c r="K18" s="335"/>
      <c r="L18" s="333" t="s">
        <v>321</v>
      </c>
      <c r="M18" s="336"/>
    </row>
    <row r="19" spans="1:13" x14ac:dyDescent="0.25">
      <c r="A19" s="150"/>
      <c r="B19" s="154">
        <v>1</v>
      </c>
      <c r="C19" s="319" t="s">
        <v>613</v>
      </c>
      <c r="D19" s="320"/>
      <c r="E19" s="320"/>
      <c r="F19" s="320"/>
      <c r="G19" s="321"/>
      <c r="H19" s="319" t="s">
        <v>482</v>
      </c>
      <c r="I19" s="320"/>
      <c r="J19" s="320"/>
      <c r="K19" s="321"/>
      <c r="L19" s="322">
        <v>5.01</v>
      </c>
      <c r="M19" s="323"/>
    </row>
    <row r="20" spans="1:13" ht="49.5" customHeight="1" x14ac:dyDescent="0.25">
      <c r="A20" s="150"/>
      <c r="B20" s="154">
        <v>2</v>
      </c>
      <c r="C20" s="319" t="s">
        <v>614</v>
      </c>
      <c r="D20" s="320"/>
      <c r="E20" s="320"/>
      <c r="F20" s="320"/>
      <c r="G20" s="321"/>
      <c r="H20" s="319" t="s">
        <v>483</v>
      </c>
      <c r="I20" s="320"/>
      <c r="J20" s="320"/>
      <c r="K20" s="321"/>
      <c r="L20" s="322">
        <v>5.0199999999999996</v>
      </c>
      <c r="M20" s="323"/>
    </row>
    <row r="21" spans="1:13" ht="48" customHeight="1" x14ac:dyDescent="0.25">
      <c r="A21" s="150"/>
      <c r="B21" s="154">
        <v>3</v>
      </c>
      <c r="C21" s="319" t="s">
        <v>615</v>
      </c>
      <c r="D21" s="320"/>
      <c r="E21" s="320"/>
      <c r="F21" s="320"/>
      <c r="G21" s="321"/>
      <c r="H21" s="319" t="s">
        <v>484</v>
      </c>
      <c r="I21" s="320"/>
      <c r="J21" s="320"/>
      <c r="K21" s="321"/>
      <c r="L21" s="322">
        <v>5.03</v>
      </c>
      <c r="M21" s="323"/>
    </row>
    <row r="22" spans="1:13" x14ac:dyDescent="0.25">
      <c r="A22" s="152"/>
      <c r="B22" s="154">
        <v>4</v>
      </c>
      <c r="C22" s="319" t="s">
        <v>616</v>
      </c>
      <c r="D22" s="320"/>
      <c r="E22" s="320"/>
      <c r="F22" s="320"/>
      <c r="G22" s="321"/>
      <c r="H22" s="319" t="s">
        <v>485</v>
      </c>
      <c r="I22" s="320"/>
      <c r="J22" s="320"/>
      <c r="K22" s="321"/>
      <c r="L22" s="322">
        <v>5.04</v>
      </c>
      <c r="M22" s="323"/>
    </row>
    <row r="23" spans="1:13" x14ac:dyDescent="0.25">
      <c r="A23" s="152"/>
      <c r="B23" s="154">
        <v>5</v>
      </c>
      <c r="C23" s="319"/>
      <c r="D23" s="320"/>
      <c r="E23" s="320"/>
      <c r="F23" s="320"/>
      <c r="G23" s="321"/>
      <c r="H23" s="319" t="s">
        <v>486</v>
      </c>
      <c r="I23" s="320"/>
      <c r="J23" s="320"/>
      <c r="K23" s="321"/>
      <c r="L23" s="322">
        <v>5.05</v>
      </c>
      <c r="M23" s="323"/>
    </row>
    <row r="24" spans="1:13" ht="34.5" customHeight="1" x14ac:dyDescent="0.25">
      <c r="A24" s="152"/>
      <c r="B24" s="154">
        <v>6</v>
      </c>
      <c r="C24" s="319"/>
      <c r="D24" s="320"/>
      <c r="E24" s="320"/>
      <c r="F24" s="320"/>
      <c r="G24" s="321"/>
      <c r="H24" s="319" t="s">
        <v>487</v>
      </c>
      <c r="I24" s="320"/>
      <c r="J24" s="320"/>
      <c r="K24" s="321"/>
      <c r="L24" s="322">
        <v>5.0599999999999996</v>
      </c>
      <c r="M24" s="323"/>
    </row>
    <row r="25" spans="1:13" ht="54" customHeight="1" x14ac:dyDescent="0.25">
      <c r="A25" s="152"/>
      <c r="B25" s="154">
        <v>7</v>
      </c>
      <c r="C25" s="319"/>
      <c r="D25" s="320"/>
      <c r="E25" s="320"/>
      <c r="F25" s="320"/>
      <c r="G25" s="321"/>
      <c r="H25" s="319" t="s">
        <v>488</v>
      </c>
      <c r="I25" s="320"/>
      <c r="J25" s="320"/>
      <c r="K25" s="321"/>
      <c r="L25" s="322">
        <v>5.07</v>
      </c>
      <c r="M25" s="323"/>
    </row>
    <row r="26" spans="1:13" ht="65.25" customHeight="1" x14ac:dyDescent="0.25">
      <c r="A26" s="152"/>
      <c r="B26" s="154">
        <v>8</v>
      </c>
      <c r="C26" s="319"/>
      <c r="D26" s="320"/>
      <c r="E26" s="320"/>
      <c r="F26" s="320"/>
      <c r="G26" s="321"/>
      <c r="H26" s="319" t="s">
        <v>489</v>
      </c>
      <c r="I26" s="320"/>
      <c r="J26" s="320"/>
      <c r="K26" s="321"/>
      <c r="L26" s="322">
        <v>5.08</v>
      </c>
      <c r="M26" s="323"/>
    </row>
    <row r="27" spans="1:13" ht="46.5" customHeight="1" x14ac:dyDescent="0.25">
      <c r="A27" s="152"/>
      <c r="B27" s="154">
        <v>9</v>
      </c>
      <c r="C27" s="319"/>
      <c r="D27" s="320"/>
      <c r="E27" s="320"/>
      <c r="F27" s="320"/>
      <c r="G27" s="321"/>
      <c r="H27" s="319" t="s">
        <v>490</v>
      </c>
      <c r="I27" s="320"/>
      <c r="J27" s="320"/>
      <c r="K27" s="321"/>
      <c r="L27" s="322">
        <v>5.09</v>
      </c>
      <c r="M27" s="323"/>
    </row>
    <row r="28" spans="1:13" x14ac:dyDescent="0.25">
      <c r="A28" s="152"/>
      <c r="B28" s="154">
        <v>10</v>
      </c>
      <c r="C28" s="319" t="s">
        <v>617</v>
      </c>
      <c r="D28" s="320"/>
      <c r="E28" s="320"/>
      <c r="F28" s="320"/>
      <c r="G28" s="321"/>
      <c r="H28" s="319" t="s">
        <v>482</v>
      </c>
      <c r="I28" s="320"/>
      <c r="J28" s="320"/>
      <c r="K28" s="321"/>
      <c r="L28" s="322">
        <v>5.01</v>
      </c>
      <c r="M28" s="323"/>
    </row>
    <row r="29" spans="1:13" x14ac:dyDescent="0.25">
      <c r="A29" s="152"/>
      <c r="B29" s="154">
        <v>11</v>
      </c>
      <c r="C29" s="319"/>
      <c r="D29" s="320"/>
      <c r="E29" s="320"/>
      <c r="F29" s="320"/>
      <c r="G29" s="321"/>
      <c r="H29" s="319"/>
      <c r="I29" s="320"/>
      <c r="J29" s="320"/>
      <c r="K29" s="321"/>
      <c r="L29" s="322"/>
      <c r="M29" s="323"/>
    </row>
    <row r="30" spans="1:13" x14ac:dyDescent="0.25">
      <c r="A30" s="152"/>
      <c r="B30" s="154">
        <v>12</v>
      </c>
      <c r="C30" s="319"/>
      <c r="D30" s="320"/>
      <c r="E30" s="320"/>
      <c r="F30" s="320"/>
      <c r="G30" s="321"/>
      <c r="H30" s="319"/>
      <c r="I30" s="320"/>
      <c r="J30" s="320"/>
      <c r="K30" s="321"/>
      <c r="L30" s="322"/>
      <c r="M30" s="323"/>
    </row>
    <row r="31" spans="1:13" x14ac:dyDescent="0.25">
      <c r="A31" s="331"/>
      <c r="B31" s="332"/>
      <c r="C31" s="332"/>
      <c r="D31" s="332"/>
      <c r="E31" s="332"/>
      <c r="F31" s="332"/>
      <c r="G31" s="332"/>
      <c r="H31" s="332"/>
      <c r="I31" s="332"/>
      <c r="J31" s="332"/>
      <c r="K31" s="332"/>
      <c r="L31" s="332"/>
      <c r="M31" s="332"/>
    </row>
    <row r="32" spans="1:13" ht="15.75" x14ac:dyDescent="0.25">
      <c r="A32" s="152"/>
      <c r="B32" s="316" t="s">
        <v>618</v>
      </c>
      <c r="C32" s="317"/>
      <c r="D32" s="317"/>
      <c r="E32" s="317"/>
      <c r="F32" s="317"/>
      <c r="G32" s="317"/>
      <c r="H32" s="317"/>
      <c r="I32" s="317"/>
      <c r="J32" s="317"/>
      <c r="K32" s="317"/>
      <c r="L32" s="317"/>
      <c r="M32" s="318"/>
    </row>
    <row r="33" spans="1:13" x14ac:dyDescent="0.25">
      <c r="A33" s="152"/>
      <c r="B33" s="153"/>
      <c r="C33" s="333" t="s">
        <v>320</v>
      </c>
      <c r="D33" s="334"/>
      <c r="E33" s="334"/>
      <c r="F33" s="334"/>
      <c r="G33" s="335"/>
      <c r="H33" s="333" t="s">
        <v>7</v>
      </c>
      <c r="I33" s="334"/>
      <c r="J33" s="334"/>
      <c r="K33" s="335"/>
      <c r="L33" s="333" t="s">
        <v>321</v>
      </c>
      <c r="M33" s="336"/>
    </row>
    <row r="34" spans="1:13" x14ac:dyDescent="0.25">
      <c r="A34" s="152"/>
      <c r="B34" s="154" t="s">
        <v>334</v>
      </c>
      <c r="C34" s="319" t="s">
        <v>619</v>
      </c>
      <c r="D34" s="320"/>
      <c r="E34" s="320"/>
      <c r="F34" s="320"/>
      <c r="G34" s="321"/>
      <c r="H34" s="319" t="s">
        <v>491</v>
      </c>
      <c r="I34" s="320"/>
      <c r="J34" s="320"/>
      <c r="K34" s="321"/>
      <c r="L34" s="322">
        <v>5.0999999999999996</v>
      </c>
      <c r="M34" s="323"/>
    </row>
    <row r="35" spans="1:13" x14ac:dyDescent="0.25">
      <c r="A35" s="152"/>
      <c r="B35" s="154" t="s">
        <v>336</v>
      </c>
      <c r="C35" s="319"/>
      <c r="D35" s="320"/>
      <c r="E35" s="320"/>
      <c r="F35" s="320"/>
      <c r="G35" s="321"/>
      <c r="H35" s="319"/>
      <c r="I35" s="320"/>
      <c r="J35" s="320"/>
      <c r="K35" s="321"/>
      <c r="L35" s="322"/>
      <c r="M35" s="323"/>
    </row>
    <row r="36" spans="1:13" x14ac:dyDescent="0.25">
      <c r="A36" s="152"/>
      <c r="B36" s="154" t="s">
        <v>338</v>
      </c>
      <c r="C36" s="319"/>
      <c r="D36" s="320"/>
      <c r="E36" s="320"/>
      <c r="F36" s="320"/>
      <c r="G36" s="321"/>
      <c r="H36" s="319"/>
      <c r="I36" s="320"/>
      <c r="J36" s="320"/>
      <c r="K36" s="321"/>
      <c r="L36" s="322"/>
      <c r="M36" s="323"/>
    </row>
    <row r="37" spans="1:13" x14ac:dyDescent="0.25">
      <c r="A37" s="331"/>
      <c r="B37" s="332"/>
      <c r="C37" s="332"/>
      <c r="D37" s="332"/>
      <c r="E37" s="332"/>
      <c r="F37" s="332"/>
      <c r="G37" s="332"/>
      <c r="H37" s="332"/>
      <c r="I37" s="332"/>
      <c r="J37" s="332"/>
      <c r="K37" s="332"/>
      <c r="L37" s="332"/>
      <c r="M37" s="332"/>
    </row>
    <row r="38" spans="1:13" ht="15.75" x14ac:dyDescent="0.25">
      <c r="A38" s="150"/>
      <c r="B38" s="316" t="s">
        <v>366</v>
      </c>
      <c r="C38" s="317"/>
      <c r="D38" s="317"/>
      <c r="E38" s="317"/>
      <c r="F38" s="317"/>
      <c r="G38" s="318"/>
      <c r="H38" s="316" t="s">
        <v>367</v>
      </c>
      <c r="I38" s="317"/>
      <c r="J38" s="317"/>
      <c r="K38" s="317"/>
      <c r="L38" s="317"/>
      <c r="M38" s="318"/>
    </row>
    <row r="39" spans="1:13" x14ac:dyDescent="0.25">
      <c r="A39" s="150"/>
      <c r="B39" s="326" t="s">
        <v>368</v>
      </c>
      <c r="C39" s="327"/>
      <c r="D39" s="327"/>
      <c r="E39" s="327"/>
      <c r="F39" s="327"/>
      <c r="G39" s="328"/>
      <c r="H39" s="326" t="s">
        <v>369</v>
      </c>
      <c r="I39" s="329"/>
      <c r="J39" s="329"/>
      <c r="K39" s="329"/>
      <c r="L39" s="329"/>
      <c r="M39" s="330"/>
    </row>
    <row r="40" spans="1:13" x14ac:dyDescent="0.25">
      <c r="A40" s="150"/>
      <c r="B40" s="154" t="s">
        <v>370</v>
      </c>
      <c r="C40" s="319" t="s">
        <v>620</v>
      </c>
      <c r="D40" s="320"/>
      <c r="E40" s="320"/>
      <c r="F40" s="320"/>
      <c r="G40" s="321"/>
      <c r="H40" s="319" t="s">
        <v>621</v>
      </c>
      <c r="I40" s="320"/>
      <c r="J40" s="320"/>
      <c r="K40" s="320"/>
      <c r="L40" s="320"/>
      <c r="M40" s="321"/>
    </row>
    <row r="41" spans="1:13" x14ac:dyDescent="0.25">
      <c r="A41" s="150"/>
      <c r="B41" s="154" t="s">
        <v>373</v>
      </c>
      <c r="C41" s="319"/>
      <c r="D41" s="320"/>
      <c r="E41" s="320"/>
      <c r="F41" s="320"/>
      <c r="G41" s="321"/>
      <c r="H41" s="319"/>
      <c r="I41" s="320"/>
      <c r="J41" s="320"/>
      <c r="K41" s="320"/>
      <c r="L41" s="320"/>
      <c r="M41" s="321"/>
    </row>
    <row r="42" spans="1:13" x14ac:dyDescent="0.25">
      <c r="A42" s="150"/>
      <c r="B42" s="326" t="s">
        <v>380</v>
      </c>
      <c r="C42" s="327"/>
      <c r="D42" s="327"/>
      <c r="E42" s="327"/>
      <c r="F42" s="327"/>
      <c r="G42" s="328"/>
      <c r="H42" s="326" t="s">
        <v>381</v>
      </c>
      <c r="I42" s="329"/>
      <c r="J42" s="329"/>
      <c r="K42" s="329"/>
      <c r="L42" s="329"/>
      <c r="M42" s="330"/>
    </row>
    <row r="43" spans="1:13" x14ac:dyDescent="0.25">
      <c r="A43" s="150"/>
      <c r="B43" s="154" t="s">
        <v>382</v>
      </c>
      <c r="C43" s="319" t="s">
        <v>622</v>
      </c>
      <c r="D43" s="320"/>
      <c r="E43" s="320"/>
      <c r="F43" s="320"/>
      <c r="G43" s="321"/>
      <c r="H43" s="319" t="s">
        <v>621</v>
      </c>
      <c r="I43" s="320"/>
      <c r="J43" s="320"/>
      <c r="K43" s="320"/>
      <c r="L43" s="320"/>
      <c r="M43" s="321"/>
    </row>
    <row r="44" spans="1:13" x14ac:dyDescent="0.25">
      <c r="A44" s="150"/>
      <c r="B44" s="154" t="s">
        <v>385</v>
      </c>
      <c r="C44" s="319"/>
      <c r="D44" s="320"/>
      <c r="E44" s="320"/>
      <c r="F44" s="320"/>
      <c r="G44" s="321"/>
      <c r="H44" s="319"/>
      <c r="I44" s="320"/>
      <c r="J44" s="320"/>
      <c r="K44" s="320"/>
      <c r="L44" s="320"/>
      <c r="M44" s="321"/>
    </row>
    <row r="45" spans="1:13" x14ac:dyDescent="0.25">
      <c r="A45" s="331"/>
      <c r="B45" s="332"/>
      <c r="C45" s="332"/>
      <c r="D45" s="332"/>
      <c r="E45" s="332"/>
      <c r="F45" s="332"/>
      <c r="G45" s="332"/>
      <c r="H45" s="332"/>
      <c r="I45" s="332"/>
      <c r="J45" s="332"/>
      <c r="K45" s="332"/>
      <c r="L45" s="332"/>
      <c r="M45" s="332"/>
    </row>
    <row r="46" spans="1:13" ht="15.75" x14ac:dyDescent="0.25">
      <c r="A46" s="150"/>
      <c r="B46" s="316" t="s">
        <v>386</v>
      </c>
      <c r="C46" s="317"/>
      <c r="D46" s="317"/>
      <c r="E46" s="317"/>
      <c r="F46" s="317"/>
      <c r="G46" s="317"/>
      <c r="H46" s="317"/>
      <c r="I46" s="317"/>
      <c r="J46" s="317"/>
      <c r="K46" s="317"/>
      <c r="L46" s="317"/>
      <c r="M46" s="318"/>
    </row>
    <row r="47" spans="1:13" x14ac:dyDescent="0.25">
      <c r="A47" s="150"/>
      <c r="B47" s="359" t="s">
        <v>387</v>
      </c>
      <c r="C47" s="360"/>
      <c r="D47" s="360"/>
      <c r="E47" s="360"/>
      <c r="F47" s="360"/>
      <c r="G47" s="360"/>
      <c r="H47" s="360"/>
      <c r="I47" s="360"/>
      <c r="J47" s="360"/>
      <c r="K47" s="360"/>
      <c r="L47" s="327" t="s">
        <v>321</v>
      </c>
      <c r="M47" s="336"/>
    </row>
    <row r="48" spans="1:13" x14ac:dyDescent="0.25">
      <c r="A48" s="150"/>
      <c r="B48" s="154" t="s">
        <v>388</v>
      </c>
      <c r="C48" s="319" t="s">
        <v>492</v>
      </c>
      <c r="D48" s="320"/>
      <c r="E48" s="320"/>
      <c r="F48" s="320"/>
      <c r="G48" s="320"/>
      <c r="H48" s="320"/>
      <c r="I48" s="320"/>
      <c r="J48" s="320"/>
      <c r="K48" s="321"/>
      <c r="L48" s="322">
        <v>5.1100000000000003</v>
      </c>
      <c r="M48" s="323"/>
    </row>
    <row r="49" spans="1:13" x14ac:dyDescent="0.25">
      <c r="A49" s="150"/>
      <c r="B49" s="154" t="s">
        <v>390</v>
      </c>
      <c r="C49" s="319" t="s">
        <v>493</v>
      </c>
      <c r="D49" s="320"/>
      <c r="E49" s="320"/>
      <c r="F49" s="320"/>
      <c r="G49" s="320"/>
      <c r="H49" s="320"/>
      <c r="I49" s="320"/>
      <c r="J49" s="320"/>
      <c r="K49" s="321"/>
      <c r="L49" s="322">
        <v>5.12</v>
      </c>
      <c r="M49" s="323"/>
    </row>
    <row r="50" spans="1:13" x14ac:dyDescent="0.25">
      <c r="A50" s="152"/>
      <c r="B50" s="154" t="s">
        <v>392</v>
      </c>
      <c r="C50" s="319" t="s">
        <v>494</v>
      </c>
      <c r="D50" s="320"/>
      <c r="E50" s="320"/>
      <c r="F50" s="320"/>
      <c r="G50" s="320"/>
      <c r="H50" s="320"/>
      <c r="I50" s="320"/>
      <c r="J50" s="320"/>
      <c r="K50" s="321"/>
      <c r="L50" s="322">
        <v>5.13</v>
      </c>
      <c r="M50" s="323"/>
    </row>
    <row r="51" spans="1:13" x14ac:dyDescent="0.25">
      <c r="A51" s="152"/>
      <c r="B51" s="154" t="s">
        <v>394</v>
      </c>
      <c r="C51" s="319"/>
      <c r="D51" s="320"/>
      <c r="E51" s="320"/>
      <c r="F51" s="320"/>
      <c r="G51" s="320"/>
      <c r="H51" s="320"/>
      <c r="I51" s="320"/>
      <c r="J51" s="320"/>
      <c r="K51" s="321"/>
      <c r="L51" s="322"/>
      <c r="M51" s="323"/>
    </row>
    <row r="52" spans="1:13" x14ac:dyDescent="0.25">
      <c r="A52" s="152"/>
      <c r="B52" s="154" t="s">
        <v>396</v>
      </c>
      <c r="C52" s="319"/>
      <c r="D52" s="320"/>
      <c r="E52" s="320"/>
      <c r="F52" s="320"/>
      <c r="G52" s="320"/>
      <c r="H52" s="320"/>
      <c r="I52" s="320"/>
      <c r="J52" s="320"/>
      <c r="K52" s="321"/>
      <c r="L52" s="322"/>
      <c r="M52" s="323"/>
    </row>
    <row r="53" spans="1:13" x14ac:dyDescent="0.25">
      <c r="A53" s="331"/>
      <c r="B53" s="332"/>
      <c r="C53" s="332"/>
      <c r="D53" s="332"/>
      <c r="E53" s="332"/>
      <c r="F53" s="332"/>
      <c r="G53" s="332"/>
      <c r="H53" s="332"/>
      <c r="I53" s="332"/>
      <c r="J53" s="332"/>
      <c r="K53" s="332"/>
      <c r="L53" s="332"/>
      <c r="M53" s="332"/>
    </row>
    <row r="54" spans="1:13" ht="15.75" x14ac:dyDescent="0.25">
      <c r="A54" s="150"/>
      <c r="B54" s="316" t="s">
        <v>402</v>
      </c>
      <c r="C54" s="317"/>
      <c r="D54" s="317"/>
      <c r="E54" s="317"/>
      <c r="F54" s="317"/>
      <c r="G54" s="317"/>
      <c r="H54" s="317"/>
      <c r="I54" s="317"/>
      <c r="J54" s="317"/>
      <c r="K54" s="317"/>
      <c r="L54" s="317"/>
      <c r="M54" s="318"/>
    </row>
    <row r="55" spans="1:13" x14ac:dyDescent="0.25">
      <c r="A55" s="150"/>
      <c r="B55" s="155" t="s">
        <v>403</v>
      </c>
      <c r="C55" s="354"/>
      <c r="D55" s="355"/>
      <c r="E55" s="355"/>
      <c r="F55" s="355"/>
      <c r="G55" s="355"/>
      <c r="H55" s="334"/>
      <c r="I55" s="334"/>
      <c r="J55" s="334"/>
      <c r="K55" s="334"/>
      <c r="L55" s="334"/>
      <c r="M55" s="335"/>
    </row>
    <row r="56" spans="1:13" x14ac:dyDescent="0.25">
      <c r="A56" s="150"/>
      <c r="B56" s="154" t="s">
        <v>405</v>
      </c>
      <c r="C56" s="319"/>
      <c r="D56" s="320"/>
      <c r="E56" s="320"/>
      <c r="F56" s="320"/>
      <c r="G56" s="320"/>
      <c r="H56" s="356"/>
      <c r="I56" s="356"/>
      <c r="J56" s="356"/>
      <c r="K56" s="356"/>
      <c r="L56" s="356"/>
      <c r="M56" s="357"/>
    </row>
    <row r="57" spans="1:13" x14ac:dyDescent="0.25">
      <c r="A57" s="150"/>
      <c r="B57" s="154" t="s">
        <v>406</v>
      </c>
      <c r="C57" s="319"/>
      <c r="D57" s="320"/>
      <c r="E57" s="320"/>
      <c r="F57" s="320"/>
      <c r="G57" s="320"/>
      <c r="H57" s="356"/>
      <c r="I57" s="356"/>
      <c r="J57" s="356"/>
      <c r="K57" s="356"/>
      <c r="L57" s="356"/>
      <c r="M57" s="357"/>
    </row>
    <row r="58" spans="1:13" x14ac:dyDescent="0.25">
      <c r="A58" s="331"/>
      <c r="B58" s="332"/>
      <c r="C58" s="332"/>
      <c r="D58" s="332"/>
      <c r="E58" s="332"/>
      <c r="F58" s="332"/>
      <c r="G58" s="332"/>
      <c r="H58" s="332"/>
      <c r="I58" s="332"/>
      <c r="J58" s="332"/>
      <c r="K58" s="332"/>
      <c r="L58" s="332"/>
      <c r="M58" s="332"/>
    </row>
  </sheetData>
  <sheetProtection password="F359" sheet="1" objects="1" scenarios="1"/>
  <mergeCells count="118">
    <mergeCell ref="C22:G22"/>
    <mergeCell ref="H22:K22"/>
    <mergeCell ref="L22:M22"/>
    <mergeCell ref="C50:K50"/>
    <mergeCell ref="L50:M50"/>
    <mergeCell ref="C51:K51"/>
    <mergeCell ref="L51:M51"/>
    <mergeCell ref="C27:G27"/>
    <mergeCell ref="H27:K27"/>
    <mergeCell ref="L27:M27"/>
    <mergeCell ref="C29:G29"/>
    <mergeCell ref="H29:K29"/>
    <mergeCell ref="L29:M29"/>
    <mergeCell ref="C30:G30"/>
    <mergeCell ref="H30:K30"/>
    <mergeCell ref="L30:M30"/>
    <mergeCell ref="C25:G25"/>
    <mergeCell ref="H25:K25"/>
    <mergeCell ref="L25:M25"/>
    <mergeCell ref="C26:G26"/>
    <mergeCell ref="H26:K26"/>
    <mergeCell ref="L26:M26"/>
    <mergeCell ref="C28:G28"/>
    <mergeCell ref="B46:M46"/>
    <mergeCell ref="B1:M1"/>
    <mergeCell ref="C2:G2"/>
    <mergeCell ref="E4:M4"/>
    <mergeCell ref="E5:M5"/>
    <mergeCell ref="E6:M6"/>
    <mergeCell ref="E7:M7"/>
    <mergeCell ref="E8:M8"/>
    <mergeCell ref="E9:M9"/>
    <mergeCell ref="B4:D4"/>
    <mergeCell ref="B5:D5"/>
    <mergeCell ref="B6:D6"/>
    <mergeCell ref="B7:D7"/>
    <mergeCell ref="B8:D8"/>
    <mergeCell ref="B9:D9"/>
    <mergeCell ref="L20:M20"/>
    <mergeCell ref="E11:M11"/>
    <mergeCell ref="E12:M12"/>
    <mergeCell ref="E14:M14"/>
    <mergeCell ref="E15:M15"/>
    <mergeCell ref="B10:D10"/>
    <mergeCell ref="E10:M10"/>
    <mergeCell ref="H2:M2"/>
    <mergeCell ref="A3:M3"/>
    <mergeCell ref="A45:M45"/>
    <mergeCell ref="H41:M41"/>
    <mergeCell ref="H42:M42"/>
    <mergeCell ref="H43:M43"/>
    <mergeCell ref="H44:M44"/>
    <mergeCell ref="A16:M16"/>
    <mergeCell ref="B17:M17"/>
    <mergeCell ref="B11:D11"/>
    <mergeCell ref="B12:D12"/>
    <mergeCell ref="B14:D14"/>
    <mergeCell ref="B15:D15"/>
    <mergeCell ref="B13:D13"/>
    <mergeCell ref="E13:M13"/>
    <mergeCell ref="L21:M21"/>
    <mergeCell ref="C18:G18"/>
    <mergeCell ref="H18:K18"/>
    <mergeCell ref="L18:M18"/>
    <mergeCell ref="C19:G19"/>
    <mergeCell ref="H19:K19"/>
    <mergeCell ref="L19:M19"/>
    <mergeCell ref="C20:G20"/>
    <mergeCell ref="H20:K20"/>
    <mergeCell ref="C21:G21"/>
    <mergeCell ref="H21:K21"/>
    <mergeCell ref="H35:K35"/>
    <mergeCell ref="L35:M35"/>
    <mergeCell ref="C36:G36"/>
    <mergeCell ref="H36:K36"/>
    <mergeCell ref="L36:M36"/>
    <mergeCell ref="C43:G43"/>
    <mergeCell ref="C44:G44"/>
    <mergeCell ref="C41:G41"/>
    <mergeCell ref="B42:G42"/>
    <mergeCell ref="C23:G23"/>
    <mergeCell ref="H23:K23"/>
    <mergeCell ref="L23:M23"/>
    <mergeCell ref="C24:G24"/>
    <mergeCell ref="H24:K24"/>
    <mergeCell ref="L24:M24"/>
    <mergeCell ref="C40:G40"/>
    <mergeCell ref="H28:K28"/>
    <mergeCell ref="L28:M28"/>
    <mergeCell ref="A31:M31"/>
    <mergeCell ref="A37:M37"/>
    <mergeCell ref="B38:G38"/>
    <mergeCell ref="H38:M38"/>
    <mergeCell ref="B39:G39"/>
    <mergeCell ref="H39:M39"/>
    <mergeCell ref="H40:M40"/>
    <mergeCell ref="B32:M32"/>
    <mergeCell ref="C33:G33"/>
    <mergeCell ref="H33:K33"/>
    <mergeCell ref="L33:M33"/>
    <mergeCell ref="C34:G34"/>
    <mergeCell ref="H34:K34"/>
    <mergeCell ref="L34:M34"/>
    <mergeCell ref="C35:G35"/>
    <mergeCell ref="A53:M53"/>
    <mergeCell ref="A58:M58"/>
    <mergeCell ref="C55:M55"/>
    <mergeCell ref="C56:M56"/>
    <mergeCell ref="C57:M57"/>
    <mergeCell ref="B54:M54"/>
    <mergeCell ref="L49:M49"/>
    <mergeCell ref="B47:K47"/>
    <mergeCell ref="C48:K48"/>
    <mergeCell ref="C49:K49"/>
    <mergeCell ref="C52:K52"/>
    <mergeCell ref="L52:M52"/>
    <mergeCell ref="L48:M48"/>
    <mergeCell ref="L47:M47"/>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5"/>
  <sheetViews>
    <sheetView topLeftCell="A58" workbookViewId="0">
      <selection activeCell="C69" sqref="C69:K69"/>
    </sheetView>
  </sheetViews>
  <sheetFormatPr defaultRowHeight="15" x14ac:dyDescent="0.25"/>
  <sheetData>
    <row r="1" spans="1:13" x14ac:dyDescent="0.25">
      <c r="A1" s="159"/>
      <c r="B1" s="347" t="s">
        <v>294</v>
      </c>
      <c r="C1" s="348"/>
      <c r="D1" s="348"/>
      <c r="E1" s="348"/>
      <c r="F1" s="348"/>
      <c r="G1" s="348"/>
      <c r="H1" s="348"/>
      <c r="I1" s="348"/>
      <c r="J1" s="348"/>
      <c r="K1" s="348"/>
      <c r="L1" s="348"/>
      <c r="M1" s="348"/>
    </row>
    <row r="2" spans="1:13" x14ac:dyDescent="0.25">
      <c r="A2" s="165"/>
      <c r="B2" s="164">
        <v>5</v>
      </c>
      <c r="C2" s="346" t="s">
        <v>437</v>
      </c>
      <c r="D2" s="346"/>
      <c r="E2" s="346"/>
      <c r="F2" s="346"/>
      <c r="G2" s="346"/>
      <c r="H2" s="346" t="s">
        <v>297</v>
      </c>
      <c r="I2" s="346"/>
      <c r="J2" s="346"/>
      <c r="K2" s="346"/>
      <c r="L2" s="346"/>
      <c r="M2" s="346"/>
    </row>
    <row r="3" spans="1:13" x14ac:dyDescent="0.25">
      <c r="A3" s="331"/>
      <c r="B3" s="332"/>
      <c r="C3" s="332"/>
      <c r="D3" s="332"/>
      <c r="E3" s="332"/>
      <c r="F3" s="332"/>
      <c r="G3" s="332"/>
      <c r="H3" s="332"/>
      <c r="I3" s="332"/>
      <c r="J3" s="332"/>
      <c r="K3" s="332"/>
      <c r="L3" s="332"/>
      <c r="M3" s="332"/>
    </row>
    <row r="4" spans="1:13" x14ac:dyDescent="0.25">
      <c r="A4" s="158"/>
      <c r="B4" s="337" t="s">
        <v>298</v>
      </c>
      <c r="C4" s="338"/>
      <c r="D4" s="339"/>
      <c r="E4" s="349">
        <v>5.0199999999999996</v>
      </c>
      <c r="F4" s="350"/>
      <c r="G4" s="350"/>
      <c r="H4" s="350"/>
      <c r="I4" s="350"/>
      <c r="J4" s="350"/>
      <c r="K4" s="350"/>
      <c r="L4" s="350"/>
      <c r="M4" s="351"/>
    </row>
    <row r="5" spans="1:13" x14ac:dyDescent="0.25">
      <c r="A5" s="158"/>
      <c r="B5" s="337" t="s">
        <v>299</v>
      </c>
      <c r="C5" s="338"/>
      <c r="D5" s="339"/>
      <c r="E5" s="349" t="s">
        <v>623</v>
      </c>
      <c r="F5" s="350"/>
      <c r="G5" s="350"/>
      <c r="H5" s="350"/>
      <c r="I5" s="350"/>
      <c r="J5" s="350"/>
      <c r="K5" s="350"/>
      <c r="L5" s="350"/>
      <c r="M5" s="351"/>
    </row>
    <row r="6" spans="1:13" x14ac:dyDescent="0.25">
      <c r="A6" s="158"/>
      <c r="B6" s="337" t="s">
        <v>301</v>
      </c>
      <c r="C6" s="338"/>
      <c r="D6" s="339"/>
      <c r="E6" s="340" t="s">
        <v>624</v>
      </c>
      <c r="F6" s="320"/>
      <c r="G6" s="320"/>
      <c r="H6" s="320"/>
      <c r="I6" s="320"/>
      <c r="J6" s="320"/>
      <c r="K6" s="320"/>
      <c r="L6" s="320"/>
      <c r="M6" s="321"/>
    </row>
    <row r="7" spans="1:13" x14ac:dyDescent="0.25">
      <c r="A7" s="158"/>
      <c r="B7" s="337" t="s">
        <v>303</v>
      </c>
      <c r="C7" s="338"/>
      <c r="D7" s="339"/>
      <c r="E7" s="340" t="s">
        <v>625</v>
      </c>
      <c r="F7" s="320"/>
      <c r="G7" s="320"/>
      <c r="H7" s="320"/>
      <c r="I7" s="320"/>
      <c r="J7" s="320"/>
      <c r="K7" s="320"/>
      <c r="L7" s="320"/>
      <c r="M7" s="321"/>
    </row>
    <row r="8" spans="1:13" x14ac:dyDescent="0.25">
      <c r="A8" s="158"/>
      <c r="B8" s="337" t="s">
        <v>305</v>
      </c>
      <c r="C8" s="338"/>
      <c r="D8" s="339"/>
      <c r="E8" s="340" t="s">
        <v>626</v>
      </c>
      <c r="F8" s="320"/>
      <c r="G8" s="320"/>
      <c r="H8" s="320"/>
      <c r="I8" s="320"/>
      <c r="J8" s="320"/>
      <c r="K8" s="320"/>
      <c r="L8" s="320"/>
      <c r="M8" s="321"/>
    </row>
    <row r="9" spans="1:13" x14ac:dyDescent="0.25">
      <c r="A9" s="158"/>
      <c r="B9" s="337" t="s">
        <v>307</v>
      </c>
      <c r="C9" s="338"/>
      <c r="D9" s="339"/>
      <c r="E9" s="340" t="s">
        <v>627</v>
      </c>
      <c r="F9" s="320"/>
      <c r="G9" s="320"/>
      <c r="H9" s="320"/>
      <c r="I9" s="320"/>
      <c r="J9" s="320"/>
      <c r="K9" s="320"/>
      <c r="L9" s="320"/>
      <c r="M9" s="321"/>
    </row>
    <row r="10" spans="1:13" x14ac:dyDescent="0.25">
      <c r="A10" s="158"/>
      <c r="B10" s="337" t="s">
        <v>309</v>
      </c>
      <c r="C10" s="338"/>
      <c r="D10" s="339"/>
      <c r="E10" s="340" t="s">
        <v>310</v>
      </c>
      <c r="F10" s="320"/>
      <c r="G10" s="320"/>
      <c r="H10" s="320"/>
      <c r="I10" s="320"/>
      <c r="J10" s="320"/>
      <c r="K10" s="320"/>
      <c r="L10" s="320"/>
      <c r="M10" s="321"/>
    </row>
    <row r="11" spans="1:13" x14ac:dyDescent="0.25">
      <c r="A11" s="158"/>
      <c r="B11" s="337" t="s">
        <v>311</v>
      </c>
      <c r="C11" s="338"/>
      <c r="D11" s="339"/>
      <c r="E11" s="340" t="s">
        <v>604</v>
      </c>
      <c r="F11" s="320"/>
      <c r="G11" s="320"/>
      <c r="H11" s="320"/>
      <c r="I11" s="320"/>
      <c r="J11" s="320"/>
      <c r="K11" s="320"/>
      <c r="L11" s="320"/>
      <c r="M11" s="321"/>
    </row>
    <row r="12" spans="1:13" x14ac:dyDescent="0.25">
      <c r="A12" s="158"/>
      <c r="B12" s="337" t="s">
        <v>313</v>
      </c>
      <c r="C12" s="352"/>
      <c r="D12" s="352"/>
      <c r="E12" s="340" t="s">
        <v>314</v>
      </c>
      <c r="F12" s="320"/>
      <c r="G12" s="320"/>
      <c r="H12" s="320"/>
      <c r="I12" s="320"/>
      <c r="J12" s="320"/>
      <c r="K12" s="320"/>
      <c r="L12" s="320"/>
      <c r="M12" s="321"/>
    </row>
    <row r="13" spans="1:13" x14ac:dyDescent="0.25">
      <c r="A13" s="160"/>
      <c r="B13" s="337" t="s">
        <v>315</v>
      </c>
      <c r="C13" s="338"/>
      <c r="D13" s="339"/>
      <c r="E13" s="341" t="s">
        <v>628</v>
      </c>
      <c r="F13" s="342"/>
      <c r="G13" s="342"/>
      <c r="H13" s="342"/>
      <c r="I13" s="342"/>
      <c r="J13" s="342"/>
      <c r="K13" s="342"/>
      <c r="L13" s="342"/>
      <c r="M13" s="343"/>
    </row>
    <row r="14" spans="1:13" x14ac:dyDescent="0.25">
      <c r="A14" s="158"/>
      <c r="B14" s="337" t="s">
        <v>317</v>
      </c>
      <c r="C14" s="338"/>
      <c r="D14" s="339"/>
      <c r="E14" s="341">
        <v>41985</v>
      </c>
      <c r="F14" s="342"/>
      <c r="G14" s="342"/>
      <c r="H14" s="342"/>
      <c r="I14" s="342"/>
      <c r="J14" s="342"/>
      <c r="K14" s="342"/>
      <c r="L14" s="342"/>
      <c r="M14" s="343"/>
    </row>
    <row r="15" spans="1:13" x14ac:dyDescent="0.25">
      <c r="A15" s="158"/>
      <c r="B15" s="337" t="s">
        <v>318</v>
      </c>
      <c r="C15" s="338"/>
      <c r="D15" s="339"/>
      <c r="E15" s="341">
        <v>42019</v>
      </c>
      <c r="F15" s="342"/>
      <c r="G15" s="342"/>
      <c r="H15" s="342"/>
      <c r="I15" s="342"/>
      <c r="J15" s="342"/>
      <c r="K15" s="342"/>
      <c r="L15" s="342"/>
      <c r="M15" s="343"/>
    </row>
    <row r="16" spans="1:13" x14ac:dyDescent="0.25">
      <c r="A16" s="331"/>
      <c r="B16" s="332"/>
      <c r="C16" s="332"/>
      <c r="D16" s="332"/>
      <c r="E16" s="332"/>
      <c r="F16" s="332"/>
      <c r="G16" s="332"/>
      <c r="H16" s="332"/>
      <c r="I16" s="332"/>
      <c r="J16" s="332"/>
      <c r="K16" s="332"/>
      <c r="L16" s="332"/>
      <c r="M16" s="332"/>
    </row>
    <row r="17" spans="1:13" ht="15.75" x14ac:dyDescent="0.25">
      <c r="A17" s="158"/>
      <c r="B17" s="316" t="s">
        <v>319</v>
      </c>
      <c r="C17" s="317"/>
      <c r="D17" s="317"/>
      <c r="E17" s="317"/>
      <c r="F17" s="317"/>
      <c r="G17" s="317"/>
      <c r="H17" s="317"/>
      <c r="I17" s="317"/>
      <c r="J17" s="317"/>
      <c r="K17" s="317"/>
      <c r="L17" s="317"/>
      <c r="M17" s="318"/>
    </row>
    <row r="18" spans="1:13" x14ac:dyDescent="0.25">
      <c r="A18" s="158"/>
      <c r="B18" s="161"/>
      <c r="C18" s="333" t="s">
        <v>320</v>
      </c>
      <c r="D18" s="334"/>
      <c r="E18" s="334"/>
      <c r="F18" s="334"/>
      <c r="G18" s="335"/>
      <c r="H18" s="333" t="s">
        <v>7</v>
      </c>
      <c r="I18" s="334"/>
      <c r="J18" s="334"/>
      <c r="K18" s="335"/>
      <c r="L18" s="333" t="s">
        <v>321</v>
      </c>
      <c r="M18" s="336"/>
    </row>
    <row r="19" spans="1:13" ht="35.25" customHeight="1" x14ac:dyDescent="0.25">
      <c r="A19" s="158"/>
      <c r="B19" s="162">
        <v>1</v>
      </c>
      <c r="C19" s="319" t="s">
        <v>629</v>
      </c>
      <c r="D19" s="320"/>
      <c r="E19" s="320"/>
      <c r="F19" s="320"/>
      <c r="G19" s="321"/>
      <c r="H19" s="319"/>
      <c r="I19" s="320"/>
      <c r="J19" s="320"/>
      <c r="K19" s="321"/>
      <c r="L19" s="322"/>
      <c r="M19" s="323"/>
    </row>
    <row r="20" spans="1:13" ht="31.5" customHeight="1" x14ac:dyDescent="0.25">
      <c r="A20" s="158"/>
      <c r="B20" s="162">
        <v>2</v>
      </c>
      <c r="C20" s="319" t="s">
        <v>630</v>
      </c>
      <c r="D20" s="320"/>
      <c r="E20" s="320"/>
      <c r="F20" s="320"/>
      <c r="G20" s="321"/>
      <c r="H20" s="319"/>
      <c r="I20" s="320"/>
      <c r="J20" s="320"/>
      <c r="K20" s="321"/>
      <c r="L20" s="322"/>
      <c r="M20" s="323"/>
    </row>
    <row r="21" spans="1:13" ht="30.75" customHeight="1" x14ac:dyDescent="0.25">
      <c r="A21" s="158"/>
      <c r="B21" s="162">
        <v>3</v>
      </c>
      <c r="C21" s="319" t="s">
        <v>631</v>
      </c>
      <c r="D21" s="320"/>
      <c r="E21" s="320"/>
      <c r="F21" s="320"/>
      <c r="G21" s="321"/>
      <c r="H21" s="319" t="s">
        <v>495</v>
      </c>
      <c r="I21" s="320"/>
      <c r="J21" s="320"/>
      <c r="K21" s="321"/>
      <c r="L21" s="322">
        <v>5.14</v>
      </c>
      <c r="M21" s="323"/>
    </row>
    <row r="22" spans="1:13" x14ac:dyDescent="0.25">
      <c r="A22" s="158"/>
      <c r="B22" s="162">
        <v>4</v>
      </c>
      <c r="C22" s="319" t="s">
        <v>632</v>
      </c>
      <c r="D22" s="320"/>
      <c r="E22" s="320"/>
      <c r="F22" s="320"/>
      <c r="G22" s="321"/>
      <c r="H22" s="319" t="s">
        <v>496</v>
      </c>
      <c r="I22" s="320"/>
      <c r="J22" s="320"/>
      <c r="K22" s="321"/>
      <c r="L22" s="322">
        <v>5.15</v>
      </c>
      <c r="M22" s="323"/>
    </row>
    <row r="23" spans="1:13" ht="37.5" customHeight="1" x14ac:dyDescent="0.25">
      <c r="A23" s="160"/>
      <c r="B23" s="162">
        <v>5</v>
      </c>
      <c r="C23" s="319" t="s">
        <v>633</v>
      </c>
      <c r="D23" s="320"/>
      <c r="E23" s="320"/>
      <c r="F23" s="320"/>
      <c r="G23" s="321"/>
      <c r="H23" s="319" t="s">
        <v>497</v>
      </c>
      <c r="I23" s="320"/>
      <c r="J23" s="320"/>
      <c r="K23" s="321"/>
      <c r="L23" s="322">
        <v>5.16</v>
      </c>
      <c r="M23" s="323"/>
    </row>
    <row r="24" spans="1:13" ht="30.75" customHeight="1" x14ac:dyDescent="0.25">
      <c r="A24" s="160"/>
      <c r="B24" s="162">
        <v>6</v>
      </c>
      <c r="C24" s="319" t="s">
        <v>634</v>
      </c>
      <c r="D24" s="320"/>
      <c r="E24" s="320"/>
      <c r="F24" s="320"/>
      <c r="G24" s="321"/>
      <c r="H24" s="319" t="s">
        <v>498</v>
      </c>
      <c r="I24" s="320"/>
      <c r="J24" s="320"/>
      <c r="K24" s="321"/>
      <c r="L24" s="322">
        <v>5.17</v>
      </c>
      <c r="M24" s="323"/>
    </row>
    <row r="25" spans="1:13" ht="33.75" customHeight="1" x14ac:dyDescent="0.25">
      <c r="A25" s="160"/>
      <c r="B25" s="162">
        <v>7</v>
      </c>
      <c r="C25" s="319" t="s">
        <v>635</v>
      </c>
      <c r="D25" s="320"/>
      <c r="E25" s="320"/>
      <c r="F25" s="320"/>
      <c r="G25" s="321"/>
      <c r="H25" s="319" t="s">
        <v>499</v>
      </c>
      <c r="I25" s="320"/>
      <c r="J25" s="320"/>
      <c r="K25" s="321"/>
      <c r="L25" s="322">
        <v>5.18</v>
      </c>
      <c r="M25" s="323"/>
    </row>
    <row r="26" spans="1:13" ht="29.25" customHeight="1" x14ac:dyDescent="0.25">
      <c r="A26" s="160"/>
      <c r="B26" s="162">
        <v>8</v>
      </c>
      <c r="C26" s="319"/>
      <c r="D26" s="320"/>
      <c r="E26" s="320"/>
      <c r="F26" s="320"/>
      <c r="G26" s="321"/>
      <c r="H26" s="319" t="s">
        <v>500</v>
      </c>
      <c r="I26" s="320"/>
      <c r="J26" s="320"/>
      <c r="K26" s="321"/>
      <c r="L26" s="322">
        <v>5.19</v>
      </c>
      <c r="M26" s="323"/>
    </row>
    <row r="27" spans="1:13" ht="36" customHeight="1" x14ac:dyDescent="0.25">
      <c r="A27" s="160"/>
      <c r="B27" s="162">
        <v>9</v>
      </c>
      <c r="C27" s="319"/>
      <c r="D27" s="320"/>
      <c r="E27" s="320"/>
      <c r="F27" s="320"/>
      <c r="G27" s="321"/>
      <c r="H27" s="319" t="s">
        <v>501</v>
      </c>
      <c r="I27" s="320"/>
      <c r="J27" s="320"/>
      <c r="K27" s="321"/>
      <c r="L27" s="322">
        <v>5.2</v>
      </c>
      <c r="M27" s="323"/>
    </row>
    <row r="28" spans="1:13" ht="29.25" customHeight="1" x14ac:dyDescent="0.25">
      <c r="A28" s="160"/>
      <c r="B28" s="162">
        <v>10</v>
      </c>
      <c r="C28" s="319" t="s">
        <v>636</v>
      </c>
      <c r="D28" s="320"/>
      <c r="E28" s="320"/>
      <c r="F28" s="320"/>
      <c r="G28" s="321"/>
      <c r="H28" s="319" t="s">
        <v>637</v>
      </c>
      <c r="I28" s="320"/>
      <c r="J28" s="320"/>
      <c r="K28" s="321"/>
      <c r="L28" s="322">
        <v>5.18</v>
      </c>
      <c r="M28" s="323"/>
    </row>
    <row r="29" spans="1:13" x14ac:dyDescent="0.25">
      <c r="A29" s="160"/>
      <c r="B29" s="162">
        <v>11</v>
      </c>
      <c r="C29" s="319" t="s">
        <v>638</v>
      </c>
      <c r="D29" s="320"/>
      <c r="E29" s="320"/>
      <c r="F29" s="320"/>
      <c r="G29" s="321"/>
      <c r="H29" s="319" t="s">
        <v>502</v>
      </c>
      <c r="I29" s="320"/>
      <c r="J29" s="320"/>
      <c r="K29" s="321"/>
      <c r="L29" s="322">
        <v>5.21</v>
      </c>
      <c r="M29" s="323"/>
    </row>
    <row r="30" spans="1:13" x14ac:dyDescent="0.25">
      <c r="A30" s="160"/>
      <c r="B30" s="162">
        <v>12</v>
      </c>
      <c r="C30" s="319" t="s">
        <v>639</v>
      </c>
      <c r="D30" s="320"/>
      <c r="E30" s="320"/>
      <c r="F30" s="320"/>
      <c r="G30" s="321"/>
      <c r="H30" s="319" t="s">
        <v>503</v>
      </c>
      <c r="I30" s="320"/>
      <c r="J30" s="320"/>
      <c r="K30" s="321"/>
      <c r="L30" s="322">
        <v>5.22</v>
      </c>
      <c r="M30" s="323"/>
    </row>
    <row r="31" spans="1:13" ht="33.75" customHeight="1" x14ac:dyDescent="0.25">
      <c r="A31" s="160"/>
      <c r="B31" s="162">
        <v>13</v>
      </c>
      <c r="C31" s="319" t="s">
        <v>640</v>
      </c>
      <c r="D31" s="320"/>
      <c r="E31" s="320"/>
      <c r="F31" s="320"/>
      <c r="G31" s="321"/>
      <c r="H31" s="319" t="s">
        <v>504</v>
      </c>
      <c r="I31" s="320"/>
      <c r="J31" s="320"/>
      <c r="K31" s="321"/>
      <c r="L31" s="322">
        <v>5.23</v>
      </c>
      <c r="M31" s="323"/>
    </row>
    <row r="32" spans="1:13" ht="34.5" customHeight="1" x14ac:dyDescent="0.25">
      <c r="A32" s="160"/>
      <c r="B32" s="162">
        <v>14</v>
      </c>
      <c r="C32" s="319" t="s">
        <v>641</v>
      </c>
      <c r="D32" s="320"/>
      <c r="E32" s="320"/>
      <c r="F32" s="320"/>
      <c r="G32" s="321"/>
      <c r="H32" s="319" t="s">
        <v>500</v>
      </c>
      <c r="I32" s="320"/>
      <c r="J32" s="320"/>
      <c r="K32" s="321"/>
      <c r="L32" s="322">
        <v>5.19</v>
      </c>
      <c r="M32" s="323"/>
    </row>
    <row r="33" spans="1:13" ht="36.75" customHeight="1" x14ac:dyDescent="0.25">
      <c r="A33" s="160"/>
      <c r="B33" s="162">
        <v>15</v>
      </c>
      <c r="C33" s="319"/>
      <c r="D33" s="320"/>
      <c r="E33" s="320"/>
      <c r="F33" s="320"/>
      <c r="G33" s="321"/>
      <c r="H33" s="319" t="s">
        <v>501</v>
      </c>
      <c r="I33" s="320"/>
      <c r="J33" s="320"/>
      <c r="K33" s="321"/>
      <c r="L33" s="322">
        <v>5.2</v>
      </c>
      <c r="M33" s="323"/>
    </row>
    <row r="34" spans="1:13" x14ac:dyDescent="0.25">
      <c r="A34" s="160"/>
      <c r="B34" s="162">
        <v>16</v>
      </c>
      <c r="C34" s="319"/>
      <c r="D34" s="320"/>
      <c r="E34" s="320"/>
      <c r="F34" s="320"/>
      <c r="G34" s="321"/>
      <c r="H34" s="319"/>
      <c r="I34" s="320"/>
      <c r="J34" s="320"/>
      <c r="K34" s="321"/>
      <c r="L34" s="322"/>
      <c r="M34" s="323"/>
    </row>
    <row r="35" spans="1:13" x14ac:dyDescent="0.25">
      <c r="A35" s="160"/>
      <c r="B35" s="162">
        <v>17</v>
      </c>
      <c r="C35" s="319"/>
      <c r="D35" s="320"/>
      <c r="E35" s="320"/>
      <c r="F35" s="320"/>
      <c r="G35" s="321"/>
      <c r="H35" s="319"/>
      <c r="I35" s="320"/>
      <c r="J35" s="320"/>
      <c r="K35" s="321"/>
      <c r="L35" s="322"/>
      <c r="M35" s="323"/>
    </row>
    <row r="36" spans="1:13" x14ac:dyDescent="0.25">
      <c r="A36" s="331"/>
      <c r="B36" s="332"/>
      <c r="C36" s="332"/>
      <c r="D36" s="332"/>
      <c r="E36" s="332"/>
      <c r="F36" s="332"/>
      <c r="G36" s="332"/>
      <c r="H36" s="332"/>
      <c r="I36" s="332"/>
      <c r="J36" s="332"/>
      <c r="K36" s="332"/>
      <c r="L36" s="332"/>
      <c r="M36" s="332"/>
    </row>
    <row r="37" spans="1:13" ht="15.75" x14ac:dyDescent="0.25">
      <c r="A37" s="160"/>
      <c r="B37" s="316" t="s">
        <v>642</v>
      </c>
      <c r="C37" s="317"/>
      <c r="D37" s="317"/>
      <c r="E37" s="317"/>
      <c r="F37" s="317"/>
      <c r="G37" s="317"/>
      <c r="H37" s="317"/>
      <c r="I37" s="317"/>
      <c r="J37" s="317"/>
      <c r="K37" s="317"/>
      <c r="L37" s="317"/>
      <c r="M37" s="318"/>
    </row>
    <row r="38" spans="1:13" x14ac:dyDescent="0.25">
      <c r="A38" s="160"/>
      <c r="B38" s="161"/>
      <c r="C38" s="333" t="s">
        <v>320</v>
      </c>
      <c r="D38" s="334"/>
      <c r="E38" s="334"/>
      <c r="F38" s="334"/>
      <c r="G38" s="335"/>
      <c r="H38" s="333" t="s">
        <v>7</v>
      </c>
      <c r="I38" s="334"/>
      <c r="J38" s="334"/>
      <c r="K38" s="335"/>
      <c r="L38" s="333" t="s">
        <v>321</v>
      </c>
      <c r="M38" s="336"/>
    </row>
    <row r="39" spans="1:13" ht="39.75" customHeight="1" x14ac:dyDescent="0.25">
      <c r="A39" s="160"/>
      <c r="B39" s="162" t="s">
        <v>334</v>
      </c>
      <c r="C39" s="319" t="s">
        <v>643</v>
      </c>
      <c r="D39" s="320"/>
      <c r="E39" s="320"/>
      <c r="F39" s="320"/>
      <c r="G39" s="321"/>
      <c r="H39" s="319" t="s">
        <v>505</v>
      </c>
      <c r="I39" s="320"/>
      <c r="J39" s="320"/>
      <c r="K39" s="321"/>
      <c r="L39" s="322">
        <v>5.24</v>
      </c>
      <c r="M39" s="323"/>
    </row>
    <row r="40" spans="1:13" ht="32.25" customHeight="1" x14ac:dyDescent="0.25">
      <c r="A40" s="160"/>
      <c r="B40" s="162" t="s">
        <v>336</v>
      </c>
      <c r="C40" s="319" t="s">
        <v>644</v>
      </c>
      <c r="D40" s="320"/>
      <c r="E40" s="320"/>
      <c r="F40" s="320"/>
      <c r="G40" s="321"/>
      <c r="H40" s="319"/>
      <c r="I40" s="320"/>
      <c r="J40" s="320"/>
      <c r="K40" s="321"/>
      <c r="L40" s="322"/>
      <c r="M40" s="323"/>
    </row>
    <row r="41" spans="1:13" ht="36" customHeight="1" x14ac:dyDescent="0.25">
      <c r="A41" s="160"/>
      <c r="B41" s="162" t="s">
        <v>338</v>
      </c>
      <c r="C41" s="319" t="s">
        <v>645</v>
      </c>
      <c r="D41" s="320"/>
      <c r="E41" s="320"/>
      <c r="F41" s="320"/>
      <c r="G41" s="321"/>
      <c r="H41" s="319" t="s">
        <v>500</v>
      </c>
      <c r="I41" s="320"/>
      <c r="J41" s="320"/>
      <c r="K41" s="321"/>
      <c r="L41" s="322">
        <v>5.19</v>
      </c>
      <c r="M41" s="323"/>
    </row>
    <row r="42" spans="1:13" ht="30" customHeight="1" x14ac:dyDescent="0.25">
      <c r="A42" s="160"/>
      <c r="B42" s="162" t="s">
        <v>340</v>
      </c>
      <c r="C42" s="319"/>
      <c r="D42" s="320"/>
      <c r="E42" s="320"/>
      <c r="F42" s="320"/>
      <c r="G42" s="321"/>
      <c r="H42" s="319" t="s">
        <v>501</v>
      </c>
      <c r="I42" s="320"/>
      <c r="J42" s="320"/>
      <c r="K42" s="321"/>
      <c r="L42" s="322">
        <v>5.2</v>
      </c>
      <c r="M42" s="323"/>
    </row>
    <row r="43" spans="1:13" x14ac:dyDescent="0.25">
      <c r="A43" s="160"/>
      <c r="B43" s="162" t="s">
        <v>342</v>
      </c>
      <c r="C43" s="319"/>
      <c r="D43" s="320"/>
      <c r="E43" s="320"/>
      <c r="F43" s="320"/>
      <c r="G43" s="321"/>
      <c r="H43" s="319"/>
      <c r="I43" s="320"/>
      <c r="J43" s="320"/>
      <c r="K43" s="321"/>
      <c r="L43" s="322"/>
      <c r="M43" s="323"/>
    </row>
    <row r="44" spans="1:13" x14ac:dyDescent="0.25">
      <c r="A44" s="160"/>
      <c r="B44" s="162" t="s">
        <v>343</v>
      </c>
      <c r="C44" s="319"/>
      <c r="D44" s="320"/>
      <c r="E44" s="320"/>
      <c r="F44" s="320"/>
      <c r="G44" s="321"/>
      <c r="H44" s="319"/>
      <c r="I44" s="320"/>
      <c r="J44" s="320"/>
      <c r="K44" s="321"/>
      <c r="L44" s="322"/>
      <c r="M44" s="323"/>
    </row>
    <row r="45" spans="1:13" x14ac:dyDescent="0.25">
      <c r="A45" s="331"/>
      <c r="B45" s="332"/>
      <c r="C45" s="332"/>
      <c r="D45" s="332"/>
      <c r="E45" s="332"/>
      <c r="F45" s="332"/>
      <c r="G45" s="332"/>
      <c r="H45" s="332"/>
      <c r="I45" s="332"/>
      <c r="J45" s="332"/>
      <c r="K45" s="332"/>
      <c r="L45" s="332"/>
      <c r="M45" s="332"/>
    </row>
    <row r="46" spans="1:13" ht="15.75" x14ac:dyDescent="0.25">
      <c r="A46" s="158"/>
      <c r="B46" s="316" t="s">
        <v>646</v>
      </c>
      <c r="C46" s="317"/>
      <c r="D46" s="317"/>
      <c r="E46" s="317"/>
      <c r="F46" s="317"/>
      <c r="G46" s="317"/>
      <c r="H46" s="317"/>
      <c r="I46" s="317"/>
      <c r="J46" s="317"/>
      <c r="K46" s="317"/>
      <c r="L46" s="317"/>
      <c r="M46" s="318"/>
    </row>
    <row r="47" spans="1:13" x14ac:dyDescent="0.25">
      <c r="A47" s="158"/>
      <c r="B47" s="161"/>
      <c r="C47" s="333" t="s">
        <v>320</v>
      </c>
      <c r="D47" s="334"/>
      <c r="E47" s="334"/>
      <c r="F47" s="334"/>
      <c r="G47" s="335"/>
      <c r="H47" s="333" t="s">
        <v>7</v>
      </c>
      <c r="I47" s="334"/>
      <c r="J47" s="334"/>
      <c r="K47" s="335"/>
      <c r="L47" s="333" t="s">
        <v>321</v>
      </c>
      <c r="M47" s="336"/>
    </row>
    <row r="48" spans="1:13" ht="69" customHeight="1" x14ac:dyDescent="0.25">
      <c r="A48" s="158"/>
      <c r="B48" s="162" t="s">
        <v>345</v>
      </c>
      <c r="C48" s="319" t="s">
        <v>647</v>
      </c>
      <c r="D48" s="320"/>
      <c r="E48" s="320"/>
      <c r="F48" s="320"/>
      <c r="G48" s="321"/>
      <c r="H48" s="319" t="s">
        <v>483</v>
      </c>
      <c r="I48" s="320"/>
      <c r="J48" s="320"/>
      <c r="K48" s="321"/>
      <c r="L48" s="322">
        <v>5.0199999999999996</v>
      </c>
      <c r="M48" s="323"/>
    </row>
    <row r="49" spans="1:13" x14ac:dyDescent="0.25">
      <c r="A49" s="158"/>
      <c r="B49" s="162" t="s">
        <v>347</v>
      </c>
      <c r="C49" s="319" t="s">
        <v>648</v>
      </c>
      <c r="D49" s="320"/>
      <c r="E49" s="320"/>
      <c r="F49" s="320"/>
      <c r="G49" s="321"/>
      <c r="H49" s="319" t="s">
        <v>506</v>
      </c>
      <c r="I49" s="320"/>
      <c r="J49" s="320"/>
      <c r="K49" s="321"/>
      <c r="L49" s="322">
        <v>5.25</v>
      </c>
      <c r="M49" s="323"/>
    </row>
    <row r="50" spans="1:13" x14ac:dyDescent="0.25">
      <c r="A50" s="158"/>
      <c r="B50" s="162" t="s">
        <v>349</v>
      </c>
      <c r="C50" s="319" t="s">
        <v>649</v>
      </c>
      <c r="D50" s="320"/>
      <c r="E50" s="320"/>
      <c r="F50" s="320"/>
      <c r="G50" s="321"/>
      <c r="H50" s="319" t="s">
        <v>507</v>
      </c>
      <c r="I50" s="320"/>
      <c r="J50" s="320"/>
      <c r="K50" s="321"/>
      <c r="L50" s="322">
        <v>5.26</v>
      </c>
      <c r="M50" s="323"/>
    </row>
    <row r="51" spans="1:13" ht="44.25" customHeight="1" x14ac:dyDescent="0.25">
      <c r="A51" s="158"/>
      <c r="B51" s="162" t="s">
        <v>351</v>
      </c>
      <c r="C51" s="319"/>
      <c r="D51" s="320"/>
      <c r="E51" s="320"/>
      <c r="F51" s="320"/>
      <c r="G51" s="321"/>
      <c r="H51" s="319" t="s">
        <v>508</v>
      </c>
      <c r="I51" s="320"/>
      <c r="J51" s="320"/>
      <c r="K51" s="321"/>
      <c r="L51" s="322">
        <v>5.27</v>
      </c>
      <c r="M51" s="323"/>
    </row>
    <row r="52" spans="1:13" x14ac:dyDescent="0.25">
      <c r="A52" s="158"/>
      <c r="B52" s="162" t="s">
        <v>353</v>
      </c>
      <c r="C52" s="319"/>
      <c r="D52" s="320"/>
      <c r="E52" s="320"/>
      <c r="F52" s="320"/>
      <c r="G52" s="321"/>
      <c r="H52" s="319"/>
      <c r="I52" s="320"/>
      <c r="J52" s="320"/>
      <c r="K52" s="321"/>
      <c r="L52" s="322"/>
      <c r="M52" s="323"/>
    </row>
    <row r="53" spans="1:13" x14ac:dyDescent="0.25">
      <c r="A53" s="160"/>
      <c r="B53" s="162" t="s">
        <v>354</v>
      </c>
      <c r="C53" s="319"/>
      <c r="D53" s="320"/>
      <c r="E53" s="320"/>
      <c r="F53" s="320"/>
      <c r="G53" s="321"/>
      <c r="H53" s="319"/>
      <c r="I53" s="320"/>
      <c r="J53" s="320"/>
      <c r="K53" s="321"/>
      <c r="L53" s="322"/>
      <c r="M53" s="323"/>
    </row>
    <row r="54" spans="1:13" x14ac:dyDescent="0.25">
      <c r="A54" s="331"/>
      <c r="B54" s="332"/>
      <c r="C54" s="332"/>
      <c r="D54" s="332"/>
      <c r="E54" s="332"/>
      <c r="F54" s="332"/>
      <c r="G54" s="332"/>
      <c r="H54" s="332"/>
      <c r="I54" s="332"/>
      <c r="J54" s="332"/>
      <c r="K54" s="332"/>
      <c r="L54" s="332"/>
      <c r="M54" s="332"/>
    </row>
    <row r="55" spans="1:13" ht="15.75" x14ac:dyDescent="0.25">
      <c r="A55" s="158"/>
      <c r="B55" s="316" t="s">
        <v>366</v>
      </c>
      <c r="C55" s="317"/>
      <c r="D55" s="317"/>
      <c r="E55" s="317"/>
      <c r="F55" s="317"/>
      <c r="G55" s="318"/>
      <c r="H55" s="316" t="s">
        <v>367</v>
      </c>
      <c r="I55" s="317"/>
      <c r="J55" s="317"/>
      <c r="K55" s="317"/>
      <c r="L55" s="317"/>
      <c r="M55" s="318"/>
    </row>
    <row r="56" spans="1:13" x14ac:dyDescent="0.25">
      <c r="A56" s="158"/>
      <c r="B56" s="326" t="s">
        <v>368</v>
      </c>
      <c r="C56" s="327"/>
      <c r="D56" s="327"/>
      <c r="E56" s="327"/>
      <c r="F56" s="327"/>
      <c r="G56" s="328"/>
      <c r="H56" s="326" t="s">
        <v>369</v>
      </c>
      <c r="I56" s="329"/>
      <c r="J56" s="329"/>
      <c r="K56" s="329"/>
      <c r="L56" s="329"/>
      <c r="M56" s="330"/>
    </row>
    <row r="57" spans="1:13" x14ac:dyDescent="0.25">
      <c r="A57" s="158"/>
      <c r="B57" s="162" t="s">
        <v>370</v>
      </c>
      <c r="C57" s="319" t="s">
        <v>650</v>
      </c>
      <c r="D57" s="320"/>
      <c r="E57" s="320"/>
      <c r="F57" s="320"/>
      <c r="G57" s="321"/>
      <c r="H57" s="319" t="s">
        <v>651</v>
      </c>
      <c r="I57" s="320"/>
      <c r="J57" s="320"/>
      <c r="K57" s="320"/>
      <c r="L57" s="320"/>
      <c r="M57" s="321"/>
    </row>
    <row r="58" spans="1:13" x14ac:dyDescent="0.25">
      <c r="A58" s="158"/>
      <c r="B58" s="162" t="s">
        <v>373</v>
      </c>
      <c r="C58" s="319"/>
      <c r="D58" s="320"/>
      <c r="E58" s="320"/>
      <c r="F58" s="320"/>
      <c r="G58" s="321"/>
      <c r="H58" s="319"/>
      <c r="I58" s="320"/>
      <c r="J58" s="320"/>
      <c r="K58" s="320"/>
      <c r="L58" s="320"/>
      <c r="M58" s="321"/>
    </row>
    <row r="59" spans="1:13" x14ac:dyDescent="0.25">
      <c r="A59" s="158"/>
      <c r="B59" s="326" t="s">
        <v>380</v>
      </c>
      <c r="C59" s="327"/>
      <c r="D59" s="327"/>
      <c r="E59" s="327"/>
      <c r="F59" s="327"/>
      <c r="G59" s="328"/>
      <c r="H59" s="326" t="s">
        <v>381</v>
      </c>
      <c r="I59" s="329"/>
      <c r="J59" s="329"/>
      <c r="K59" s="329"/>
      <c r="L59" s="329"/>
      <c r="M59" s="330"/>
    </row>
    <row r="60" spans="1:13" x14ac:dyDescent="0.25">
      <c r="A60" s="158"/>
      <c r="B60" s="162" t="s">
        <v>382</v>
      </c>
      <c r="C60" s="319"/>
      <c r="D60" s="320"/>
      <c r="E60" s="320"/>
      <c r="F60" s="320"/>
      <c r="G60" s="321"/>
      <c r="H60" s="319"/>
      <c r="I60" s="320"/>
      <c r="J60" s="320"/>
      <c r="K60" s="320"/>
      <c r="L60" s="320"/>
      <c r="M60" s="321"/>
    </row>
    <row r="61" spans="1:13" x14ac:dyDescent="0.25">
      <c r="A61" s="158"/>
      <c r="B61" s="162" t="s">
        <v>385</v>
      </c>
      <c r="C61" s="319"/>
      <c r="D61" s="320"/>
      <c r="E61" s="320"/>
      <c r="F61" s="320"/>
      <c r="G61" s="321"/>
      <c r="H61" s="319"/>
      <c r="I61" s="320"/>
      <c r="J61" s="320"/>
      <c r="K61" s="320"/>
      <c r="L61" s="320"/>
      <c r="M61" s="321"/>
    </row>
    <row r="62" spans="1:13" x14ac:dyDescent="0.25">
      <c r="A62" s="331"/>
      <c r="B62" s="332"/>
      <c r="C62" s="332"/>
      <c r="D62" s="332"/>
      <c r="E62" s="332"/>
      <c r="F62" s="332"/>
      <c r="G62" s="332"/>
      <c r="H62" s="332"/>
      <c r="I62" s="332"/>
      <c r="J62" s="332"/>
      <c r="K62" s="332"/>
      <c r="L62" s="332"/>
      <c r="M62" s="332"/>
    </row>
    <row r="63" spans="1:13" ht="15.75" x14ac:dyDescent="0.25">
      <c r="A63" s="158"/>
      <c r="B63" s="316" t="s">
        <v>386</v>
      </c>
      <c r="C63" s="317"/>
      <c r="D63" s="317"/>
      <c r="E63" s="317"/>
      <c r="F63" s="317"/>
      <c r="G63" s="317"/>
      <c r="H63" s="317"/>
      <c r="I63" s="317"/>
      <c r="J63" s="317"/>
      <c r="K63" s="317"/>
      <c r="L63" s="317"/>
      <c r="M63" s="318"/>
    </row>
    <row r="64" spans="1:13" x14ac:dyDescent="0.25">
      <c r="A64" s="158"/>
      <c r="B64" s="359" t="s">
        <v>387</v>
      </c>
      <c r="C64" s="360"/>
      <c r="D64" s="360"/>
      <c r="E64" s="360"/>
      <c r="F64" s="360"/>
      <c r="G64" s="360"/>
      <c r="H64" s="360"/>
      <c r="I64" s="360"/>
      <c r="J64" s="360"/>
      <c r="K64" s="360"/>
      <c r="L64" s="327" t="s">
        <v>321</v>
      </c>
      <c r="M64" s="336"/>
    </row>
    <row r="65" spans="1:13" x14ac:dyDescent="0.25">
      <c r="A65" s="158"/>
      <c r="B65" s="162" t="s">
        <v>388</v>
      </c>
      <c r="C65" s="319" t="s">
        <v>492</v>
      </c>
      <c r="D65" s="320"/>
      <c r="E65" s="320"/>
      <c r="F65" s="320"/>
      <c r="G65" s="320"/>
      <c r="H65" s="320"/>
      <c r="I65" s="320"/>
      <c r="J65" s="320"/>
      <c r="K65" s="321"/>
      <c r="L65" s="322">
        <v>5.1100000000000003</v>
      </c>
      <c r="M65" s="323"/>
    </row>
    <row r="66" spans="1:13" x14ac:dyDescent="0.25">
      <c r="A66" s="158"/>
      <c r="B66" s="162" t="s">
        <v>390</v>
      </c>
      <c r="C66" s="319" t="s">
        <v>493</v>
      </c>
      <c r="D66" s="320"/>
      <c r="E66" s="320"/>
      <c r="F66" s="320"/>
      <c r="G66" s="320"/>
      <c r="H66" s="320"/>
      <c r="I66" s="320"/>
      <c r="J66" s="320"/>
      <c r="K66" s="321"/>
      <c r="L66" s="322">
        <v>5.12</v>
      </c>
      <c r="M66" s="323"/>
    </row>
    <row r="67" spans="1:13" ht="18.75" customHeight="1" x14ac:dyDescent="0.25">
      <c r="A67" s="160"/>
      <c r="B67" s="162" t="s">
        <v>392</v>
      </c>
      <c r="C67" s="319" t="s">
        <v>494</v>
      </c>
      <c r="D67" s="320"/>
      <c r="E67" s="320"/>
      <c r="F67" s="320"/>
      <c r="G67" s="320"/>
      <c r="H67" s="320"/>
      <c r="I67" s="320"/>
      <c r="J67" s="320"/>
      <c r="K67" s="321"/>
      <c r="L67" s="322">
        <v>5.13</v>
      </c>
      <c r="M67" s="323"/>
    </row>
    <row r="68" spans="1:13" ht="33" customHeight="1" x14ac:dyDescent="0.25">
      <c r="A68" s="160"/>
      <c r="B68" s="162" t="s">
        <v>394</v>
      </c>
      <c r="C68" s="319" t="s">
        <v>509</v>
      </c>
      <c r="D68" s="320"/>
      <c r="E68" s="320"/>
      <c r="F68" s="320"/>
      <c r="G68" s="320"/>
      <c r="H68" s="320"/>
      <c r="I68" s="320"/>
      <c r="J68" s="320"/>
      <c r="K68" s="321"/>
      <c r="L68" s="322">
        <v>5.28</v>
      </c>
      <c r="M68" s="323"/>
    </row>
    <row r="69" spans="1:13" x14ac:dyDescent="0.25">
      <c r="A69" s="158"/>
      <c r="B69" s="162" t="s">
        <v>392</v>
      </c>
      <c r="C69" s="319"/>
      <c r="D69" s="320"/>
      <c r="E69" s="320"/>
      <c r="F69" s="320"/>
      <c r="G69" s="320"/>
      <c r="H69" s="320"/>
      <c r="I69" s="320"/>
      <c r="J69" s="320"/>
      <c r="K69" s="321"/>
      <c r="L69" s="322"/>
      <c r="M69" s="323"/>
    </row>
    <row r="70" spans="1:13" x14ac:dyDescent="0.25">
      <c r="A70" s="331"/>
      <c r="B70" s="332"/>
      <c r="C70" s="332"/>
      <c r="D70" s="332"/>
      <c r="E70" s="332"/>
      <c r="F70" s="332"/>
      <c r="G70" s="332"/>
      <c r="H70" s="332"/>
      <c r="I70" s="332"/>
      <c r="J70" s="332"/>
      <c r="K70" s="332"/>
      <c r="L70" s="332"/>
      <c r="M70" s="332"/>
    </row>
    <row r="71" spans="1:13" ht="15.75" x14ac:dyDescent="0.25">
      <c r="A71" s="158"/>
      <c r="B71" s="316" t="s">
        <v>402</v>
      </c>
      <c r="C71" s="317"/>
      <c r="D71" s="317"/>
      <c r="E71" s="317"/>
      <c r="F71" s="317"/>
      <c r="G71" s="317"/>
      <c r="H71" s="317"/>
      <c r="I71" s="317"/>
      <c r="J71" s="317"/>
      <c r="K71" s="317"/>
      <c r="L71" s="317"/>
      <c r="M71" s="318"/>
    </row>
    <row r="72" spans="1:13" ht="43.5" customHeight="1" x14ac:dyDescent="0.25">
      <c r="A72" s="158"/>
      <c r="B72" s="163" t="s">
        <v>403</v>
      </c>
      <c r="C72" s="354" t="s">
        <v>652</v>
      </c>
      <c r="D72" s="355"/>
      <c r="E72" s="355"/>
      <c r="F72" s="355"/>
      <c r="G72" s="355"/>
      <c r="H72" s="334"/>
      <c r="I72" s="334"/>
      <c r="J72" s="334"/>
      <c r="K72" s="334"/>
      <c r="L72" s="334"/>
      <c r="M72" s="335"/>
    </row>
    <row r="73" spans="1:13" ht="35.25" customHeight="1" x14ac:dyDescent="0.25">
      <c r="A73" s="158"/>
      <c r="B73" s="162" t="s">
        <v>405</v>
      </c>
      <c r="C73" s="319" t="s">
        <v>653</v>
      </c>
      <c r="D73" s="320"/>
      <c r="E73" s="320"/>
      <c r="F73" s="320"/>
      <c r="G73" s="320"/>
      <c r="H73" s="356"/>
      <c r="I73" s="356"/>
      <c r="J73" s="356"/>
      <c r="K73" s="356"/>
      <c r="L73" s="356"/>
      <c r="M73" s="357"/>
    </row>
    <row r="74" spans="1:13" x14ac:dyDescent="0.25">
      <c r="A74" s="158"/>
      <c r="B74" s="162" t="s">
        <v>406</v>
      </c>
      <c r="C74" s="319"/>
      <c r="D74" s="320"/>
      <c r="E74" s="320"/>
      <c r="F74" s="320"/>
      <c r="G74" s="320"/>
      <c r="H74" s="356"/>
      <c r="I74" s="356"/>
      <c r="J74" s="356"/>
      <c r="K74" s="356"/>
      <c r="L74" s="356"/>
      <c r="M74" s="357"/>
    </row>
    <row r="75" spans="1:13" x14ac:dyDescent="0.25">
      <c r="A75" s="331"/>
      <c r="B75" s="332"/>
      <c r="C75" s="332"/>
      <c r="D75" s="332"/>
      <c r="E75" s="332"/>
      <c r="F75" s="332"/>
      <c r="G75" s="332"/>
      <c r="H75" s="332"/>
      <c r="I75" s="332"/>
      <c r="J75" s="332"/>
      <c r="K75" s="332"/>
      <c r="L75" s="332"/>
      <c r="M75" s="332"/>
    </row>
  </sheetData>
  <sheetProtection password="F359" sheet="1" objects="1" scenarios="1"/>
  <mergeCells count="165">
    <mergeCell ref="C32:G32"/>
    <mergeCell ref="H32:K32"/>
    <mergeCell ref="L32:M32"/>
    <mergeCell ref="L29:M29"/>
    <mergeCell ref="C27:G27"/>
    <mergeCell ref="C29:G29"/>
    <mergeCell ref="C30:G30"/>
    <mergeCell ref="H30:K30"/>
    <mergeCell ref="L30:M30"/>
    <mergeCell ref="C31:G31"/>
    <mergeCell ref="H31:K31"/>
    <mergeCell ref="L31:M31"/>
    <mergeCell ref="C28:G28"/>
    <mergeCell ref="H28:K28"/>
    <mergeCell ref="L28:M28"/>
    <mergeCell ref="H58:M58"/>
    <mergeCell ref="H59:M59"/>
    <mergeCell ref="H60:M60"/>
    <mergeCell ref="H61:M61"/>
    <mergeCell ref="C60:G60"/>
    <mergeCell ref="C61:G61"/>
    <mergeCell ref="H40:K40"/>
    <mergeCell ref="L40:M40"/>
    <mergeCell ref="C33:G33"/>
    <mergeCell ref="H33:K33"/>
    <mergeCell ref="L33:M33"/>
    <mergeCell ref="L35:M35"/>
    <mergeCell ref="A36:M36"/>
    <mergeCell ref="C42:G42"/>
    <mergeCell ref="H42:K42"/>
    <mergeCell ref="L42:M42"/>
    <mergeCell ref="C44:G44"/>
    <mergeCell ref="H44:K44"/>
    <mergeCell ref="L44:M44"/>
    <mergeCell ref="C40:G40"/>
    <mergeCell ref="L39:M39"/>
    <mergeCell ref="H49:K49"/>
    <mergeCell ref="L49:M49"/>
    <mergeCell ref="C50:G50"/>
    <mergeCell ref="B63:M63"/>
    <mergeCell ref="A62:M62"/>
    <mergeCell ref="B55:G55"/>
    <mergeCell ref="C48:G48"/>
    <mergeCell ref="H48:K48"/>
    <mergeCell ref="L48:M48"/>
    <mergeCell ref="A45:M45"/>
    <mergeCell ref="C53:G53"/>
    <mergeCell ref="H53:K53"/>
    <mergeCell ref="L53:M53"/>
    <mergeCell ref="C58:G58"/>
    <mergeCell ref="B59:G59"/>
    <mergeCell ref="A54:M54"/>
    <mergeCell ref="C57:G57"/>
    <mergeCell ref="C51:G51"/>
    <mergeCell ref="H52:K52"/>
    <mergeCell ref="B46:M46"/>
    <mergeCell ref="C47:G47"/>
    <mergeCell ref="H47:K47"/>
    <mergeCell ref="L47:M47"/>
    <mergeCell ref="H51:K51"/>
    <mergeCell ref="L51:M51"/>
    <mergeCell ref="C52:G52"/>
    <mergeCell ref="H55:M55"/>
    <mergeCell ref="H50:K50"/>
    <mergeCell ref="L50:M50"/>
    <mergeCell ref="A70:M70"/>
    <mergeCell ref="A75:M75"/>
    <mergeCell ref="C72:M72"/>
    <mergeCell ref="C73:M73"/>
    <mergeCell ref="C74:M74"/>
    <mergeCell ref="B71:M71"/>
    <mergeCell ref="L66:M66"/>
    <mergeCell ref="L69:M69"/>
    <mergeCell ref="B64:K64"/>
    <mergeCell ref="C65:K65"/>
    <mergeCell ref="C66:K66"/>
    <mergeCell ref="C69:K69"/>
    <mergeCell ref="C67:K67"/>
    <mergeCell ref="L67:M67"/>
    <mergeCell ref="C68:K68"/>
    <mergeCell ref="L68:M68"/>
    <mergeCell ref="L64:M64"/>
    <mergeCell ref="B56:G56"/>
    <mergeCell ref="L65:M65"/>
    <mergeCell ref="H56:M56"/>
    <mergeCell ref="H57:M57"/>
    <mergeCell ref="L52:M52"/>
    <mergeCell ref="L23:M23"/>
    <mergeCell ref="C24:G24"/>
    <mergeCell ref="H24:K24"/>
    <mergeCell ref="L24:M24"/>
    <mergeCell ref="C41:G41"/>
    <mergeCell ref="H41:K41"/>
    <mergeCell ref="L41:M41"/>
    <mergeCell ref="C43:G43"/>
    <mergeCell ref="H43:K43"/>
    <mergeCell ref="L43:M43"/>
    <mergeCell ref="B37:M37"/>
    <mergeCell ref="C38:G38"/>
    <mergeCell ref="H38:K38"/>
    <mergeCell ref="L38:M38"/>
    <mergeCell ref="C39:G39"/>
    <mergeCell ref="H39:K39"/>
    <mergeCell ref="C35:G35"/>
    <mergeCell ref="H35:K35"/>
    <mergeCell ref="C34:G34"/>
    <mergeCell ref="H34:K34"/>
    <mergeCell ref="L25:M25"/>
    <mergeCell ref="L26:M26"/>
    <mergeCell ref="L34:M34"/>
    <mergeCell ref="H29:K29"/>
    <mergeCell ref="C49:G49"/>
    <mergeCell ref="C18:G18"/>
    <mergeCell ref="H18:K18"/>
    <mergeCell ref="L18:M18"/>
    <mergeCell ref="C19:G19"/>
    <mergeCell ref="H19:K19"/>
    <mergeCell ref="L19:M19"/>
    <mergeCell ref="C20:G20"/>
    <mergeCell ref="H20:K20"/>
    <mergeCell ref="C21:G21"/>
    <mergeCell ref="H21:K21"/>
    <mergeCell ref="L20:M20"/>
    <mergeCell ref="L21:M21"/>
    <mergeCell ref="C22:G22"/>
    <mergeCell ref="H22:K22"/>
    <mergeCell ref="L22:M22"/>
    <mergeCell ref="C23:G23"/>
    <mergeCell ref="H23:K23"/>
    <mergeCell ref="H27:K27"/>
    <mergeCell ref="L27:M27"/>
    <mergeCell ref="C26:G26"/>
    <mergeCell ref="H26:K26"/>
    <mergeCell ref="C25:G25"/>
    <mergeCell ref="H25:K25"/>
    <mergeCell ref="E11:M11"/>
    <mergeCell ref="E12:M12"/>
    <mergeCell ref="E14:M14"/>
    <mergeCell ref="E15:M15"/>
    <mergeCell ref="A16:M16"/>
    <mergeCell ref="B17:M17"/>
    <mergeCell ref="B11:D11"/>
    <mergeCell ref="B12:D12"/>
    <mergeCell ref="B14:D14"/>
    <mergeCell ref="B15:D15"/>
    <mergeCell ref="B13:D13"/>
    <mergeCell ref="E13:M13"/>
    <mergeCell ref="B10:D10"/>
    <mergeCell ref="E10:M10"/>
    <mergeCell ref="H2:M2"/>
    <mergeCell ref="A3:M3"/>
    <mergeCell ref="B1:M1"/>
    <mergeCell ref="C2:G2"/>
    <mergeCell ref="E4:M4"/>
    <mergeCell ref="E5:M5"/>
    <mergeCell ref="E6:M6"/>
    <mergeCell ref="E7:M7"/>
    <mergeCell ref="E8:M8"/>
    <mergeCell ref="E9:M9"/>
    <mergeCell ref="B4:D4"/>
    <mergeCell ref="B5:D5"/>
    <mergeCell ref="B6:D6"/>
    <mergeCell ref="B7:D7"/>
    <mergeCell ref="B8:D8"/>
    <mergeCell ref="B9:D9"/>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workbookViewId="0">
      <selection activeCell="E13" sqref="E13:M13"/>
    </sheetView>
  </sheetViews>
  <sheetFormatPr defaultRowHeight="15" x14ac:dyDescent="0.25"/>
  <sheetData>
    <row r="1" spans="1:13" x14ac:dyDescent="0.25">
      <c r="A1" s="167"/>
      <c r="B1" s="347" t="s">
        <v>294</v>
      </c>
      <c r="C1" s="348"/>
      <c r="D1" s="348"/>
      <c r="E1" s="348"/>
      <c r="F1" s="348"/>
      <c r="G1" s="348"/>
      <c r="H1" s="348"/>
      <c r="I1" s="348"/>
      <c r="J1" s="348"/>
      <c r="K1" s="348"/>
      <c r="L1" s="348"/>
      <c r="M1" s="348"/>
    </row>
    <row r="2" spans="1:13" x14ac:dyDescent="0.25">
      <c r="A2" s="173"/>
      <c r="B2" s="172">
        <v>6</v>
      </c>
      <c r="C2" s="346" t="s">
        <v>654</v>
      </c>
      <c r="D2" s="346"/>
      <c r="E2" s="346"/>
      <c r="F2" s="346"/>
      <c r="G2" s="346"/>
      <c r="H2" s="346" t="s">
        <v>297</v>
      </c>
      <c r="I2" s="346"/>
      <c r="J2" s="346"/>
      <c r="K2" s="346"/>
      <c r="L2" s="346"/>
      <c r="M2" s="346"/>
    </row>
    <row r="3" spans="1:13" x14ac:dyDescent="0.25">
      <c r="A3" s="331"/>
      <c r="B3" s="332"/>
      <c r="C3" s="332"/>
      <c r="D3" s="332"/>
      <c r="E3" s="332"/>
      <c r="F3" s="332"/>
      <c r="G3" s="332"/>
      <c r="H3" s="332"/>
      <c r="I3" s="332"/>
      <c r="J3" s="332"/>
      <c r="K3" s="332"/>
      <c r="L3" s="332"/>
      <c r="M3" s="332"/>
    </row>
    <row r="4" spans="1:13" x14ac:dyDescent="0.25">
      <c r="A4" s="166"/>
      <c r="B4" s="337" t="s">
        <v>298</v>
      </c>
      <c r="C4" s="338"/>
      <c r="D4" s="339"/>
      <c r="E4" s="349">
        <v>6.01</v>
      </c>
      <c r="F4" s="350"/>
      <c r="G4" s="350"/>
      <c r="H4" s="350"/>
      <c r="I4" s="350"/>
      <c r="J4" s="350"/>
      <c r="K4" s="350"/>
      <c r="L4" s="350"/>
      <c r="M4" s="351"/>
    </row>
    <row r="5" spans="1:13" x14ac:dyDescent="0.25">
      <c r="A5" s="166"/>
      <c r="B5" s="337" t="s">
        <v>299</v>
      </c>
      <c r="C5" s="338"/>
      <c r="D5" s="339"/>
      <c r="E5" s="349" t="s">
        <v>655</v>
      </c>
      <c r="F5" s="350"/>
      <c r="G5" s="350"/>
      <c r="H5" s="350"/>
      <c r="I5" s="350"/>
      <c r="J5" s="350"/>
      <c r="K5" s="350"/>
      <c r="L5" s="350"/>
      <c r="M5" s="351"/>
    </row>
    <row r="6" spans="1:13" x14ac:dyDescent="0.25">
      <c r="A6" s="166"/>
      <c r="B6" s="337" t="s">
        <v>301</v>
      </c>
      <c r="C6" s="338"/>
      <c r="D6" s="339"/>
      <c r="E6" s="340" t="s">
        <v>656</v>
      </c>
      <c r="F6" s="320"/>
      <c r="G6" s="320"/>
      <c r="H6" s="320"/>
      <c r="I6" s="320"/>
      <c r="J6" s="320"/>
      <c r="K6" s="320"/>
      <c r="L6" s="320"/>
      <c r="M6" s="321"/>
    </row>
    <row r="7" spans="1:13" x14ac:dyDescent="0.25">
      <c r="A7" s="166"/>
      <c r="B7" s="337" t="s">
        <v>303</v>
      </c>
      <c r="C7" s="338"/>
      <c r="D7" s="339"/>
      <c r="E7" s="340" t="s">
        <v>657</v>
      </c>
      <c r="F7" s="320"/>
      <c r="G7" s="320"/>
      <c r="H7" s="320"/>
      <c r="I7" s="320"/>
      <c r="J7" s="320"/>
      <c r="K7" s="320"/>
      <c r="L7" s="320"/>
      <c r="M7" s="321"/>
    </row>
    <row r="8" spans="1:13" x14ac:dyDescent="0.25">
      <c r="A8" s="166"/>
      <c r="B8" s="337" t="s">
        <v>305</v>
      </c>
      <c r="C8" s="338"/>
      <c r="D8" s="339"/>
      <c r="E8" s="340" t="s">
        <v>658</v>
      </c>
      <c r="F8" s="320"/>
      <c r="G8" s="320"/>
      <c r="H8" s="320"/>
      <c r="I8" s="320"/>
      <c r="J8" s="320"/>
      <c r="K8" s="320"/>
      <c r="L8" s="320"/>
      <c r="M8" s="321"/>
    </row>
    <row r="9" spans="1:13" x14ac:dyDescent="0.25">
      <c r="A9" s="166"/>
      <c r="B9" s="337" t="s">
        <v>307</v>
      </c>
      <c r="C9" s="338"/>
      <c r="D9" s="339"/>
      <c r="E9" s="340" t="s">
        <v>659</v>
      </c>
      <c r="F9" s="320"/>
      <c r="G9" s="320"/>
      <c r="H9" s="320"/>
      <c r="I9" s="320"/>
      <c r="J9" s="320"/>
      <c r="K9" s="320"/>
      <c r="L9" s="320"/>
      <c r="M9" s="321"/>
    </row>
    <row r="10" spans="1:13" x14ac:dyDescent="0.25">
      <c r="A10" s="166"/>
      <c r="B10" s="337" t="s">
        <v>309</v>
      </c>
      <c r="C10" s="338"/>
      <c r="D10" s="339"/>
      <c r="E10" s="340" t="s">
        <v>603</v>
      </c>
      <c r="F10" s="320"/>
      <c r="G10" s="320"/>
      <c r="H10" s="320"/>
      <c r="I10" s="320"/>
      <c r="J10" s="320"/>
      <c r="K10" s="320"/>
      <c r="L10" s="320"/>
      <c r="M10" s="321"/>
    </row>
    <row r="11" spans="1:13" x14ac:dyDescent="0.25">
      <c r="A11" s="166"/>
      <c r="B11" s="337" t="s">
        <v>311</v>
      </c>
      <c r="C11" s="338"/>
      <c r="D11" s="339"/>
      <c r="E11" s="340" t="s">
        <v>604</v>
      </c>
      <c r="F11" s="320"/>
      <c r="G11" s="320"/>
      <c r="H11" s="320"/>
      <c r="I11" s="320"/>
      <c r="J11" s="320"/>
      <c r="K11" s="320"/>
      <c r="L11" s="320"/>
      <c r="M11" s="321"/>
    </row>
    <row r="12" spans="1:13" x14ac:dyDescent="0.25">
      <c r="A12" s="166"/>
      <c r="B12" s="337" t="s">
        <v>313</v>
      </c>
      <c r="C12" s="352"/>
      <c r="D12" s="352"/>
      <c r="E12" s="340" t="s">
        <v>314</v>
      </c>
      <c r="F12" s="320"/>
      <c r="G12" s="320"/>
      <c r="H12" s="320"/>
      <c r="I12" s="320"/>
      <c r="J12" s="320"/>
      <c r="K12" s="320"/>
      <c r="L12" s="320"/>
      <c r="M12" s="321"/>
    </row>
    <row r="13" spans="1:13" ht="98.25" customHeight="1" x14ac:dyDescent="0.25">
      <c r="A13" s="168"/>
      <c r="B13" s="337" t="s">
        <v>315</v>
      </c>
      <c r="C13" s="338"/>
      <c r="D13" s="339"/>
      <c r="E13" s="341" t="s">
        <v>660</v>
      </c>
      <c r="F13" s="342"/>
      <c r="G13" s="342"/>
      <c r="H13" s="342"/>
      <c r="I13" s="342"/>
      <c r="J13" s="342"/>
      <c r="K13" s="342"/>
      <c r="L13" s="342"/>
      <c r="M13" s="343"/>
    </row>
    <row r="14" spans="1:13" x14ac:dyDescent="0.25">
      <c r="A14" s="166"/>
      <c r="B14" s="337" t="s">
        <v>317</v>
      </c>
      <c r="C14" s="338"/>
      <c r="D14" s="339"/>
      <c r="E14" s="341">
        <v>41985</v>
      </c>
      <c r="F14" s="342"/>
      <c r="G14" s="342"/>
      <c r="H14" s="342"/>
      <c r="I14" s="342"/>
      <c r="J14" s="342"/>
      <c r="K14" s="342"/>
      <c r="L14" s="342"/>
      <c r="M14" s="343"/>
    </row>
    <row r="15" spans="1:13" x14ac:dyDescent="0.25">
      <c r="A15" s="166"/>
      <c r="B15" s="337" t="s">
        <v>318</v>
      </c>
      <c r="C15" s="338"/>
      <c r="D15" s="339"/>
      <c r="E15" s="341">
        <v>42020</v>
      </c>
      <c r="F15" s="342"/>
      <c r="G15" s="342"/>
      <c r="H15" s="342"/>
      <c r="I15" s="342"/>
      <c r="J15" s="342"/>
      <c r="K15" s="342"/>
      <c r="L15" s="342"/>
      <c r="M15" s="343"/>
    </row>
    <row r="16" spans="1:13" x14ac:dyDescent="0.25">
      <c r="A16" s="331"/>
      <c r="B16" s="332"/>
      <c r="C16" s="332"/>
      <c r="D16" s="332"/>
      <c r="E16" s="332"/>
      <c r="F16" s="332"/>
      <c r="G16" s="332"/>
      <c r="H16" s="332"/>
      <c r="I16" s="332"/>
      <c r="J16" s="332"/>
      <c r="K16" s="332"/>
      <c r="L16" s="332"/>
      <c r="M16" s="332"/>
    </row>
    <row r="17" spans="1:13" ht="15.75" x14ac:dyDescent="0.25">
      <c r="A17" s="166"/>
      <c r="B17" s="316" t="s">
        <v>319</v>
      </c>
      <c r="C17" s="317"/>
      <c r="D17" s="317"/>
      <c r="E17" s="317"/>
      <c r="F17" s="317"/>
      <c r="G17" s="317"/>
      <c r="H17" s="317"/>
      <c r="I17" s="317"/>
      <c r="J17" s="317"/>
      <c r="K17" s="317"/>
      <c r="L17" s="317"/>
      <c r="M17" s="318"/>
    </row>
    <row r="18" spans="1:13" x14ac:dyDescent="0.25">
      <c r="A18" s="166"/>
      <c r="B18" s="169"/>
      <c r="C18" s="333" t="s">
        <v>320</v>
      </c>
      <c r="D18" s="334"/>
      <c r="E18" s="334"/>
      <c r="F18" s="334"/>
      <c r="G18" s="335"/>
      <c r="H18" s="333" t="s">
        <v>7</v>
      </c>
      <c r="I18" s="334"/>
      <c r="J18" s="334"/>
      <c r="K18" s="335"/>
      <c r="L18" s="333" t="s">
        <v>321</v>
      </c>
      <c r="M18" s="336"/>
    </row>
    <row r="19" spans="1:13" ht="35.25" customHeight="1" x14ac:dyDescent="0.25">
      <c r="A19" s="166"/>
      <c r="B19" s="170">
        <v>1</v>
      </c>
      <c r="C19" s="319" t="s">
        <v>661</v>
      </c>
      <c r="D19" s="320"/>
      <c r="E19" s="320"/>
      <c r="F19" s="320"/>
      <c r="G19" s="321"/>
      <c r="H19" s="319"/>
      <c r="I19" s="320"/>
      <c r="J19" s="320"/>
      <c r="K19" s="321"/>
      <c r="L19" s="322"/>
      <c r="M19" s="323"/>
    </row>
    <row r="20" spans="1:13" ht="33" customHeight="1" x14ac:dyDescent="0.25">
      <c r="A20" s="166"/>
      <c r="B20" s="170">
        <v>2</v>
      </c>
      <c r="C20" s="319" t="s">
        <v>662</v>
      </c>
      <c r="D20" s="320"/>
      <c r="E20" s="320"/>
      <c r="F20" s="320"/>
      <c r="G20" s="321"/>
      <c r="H20" s="319"/>
      <c r="I20" s="320"/>
      <c r="J20" s="320"/>
      <c r="K20" s="321"/>
      <c r="L20" s="322"/>
      <c r="M20" s="323"/>
    </row>
    <row r="21" spans="1:13" ht="37.5" customHeight="1" x14ac:dyDescent="0.25">
      <c r="A21" s="166"/>
      <c r="B21" s="170">
        <v>3</v>
      </c>
      <c r="C21" s="319" t="s">
        <v>663</v>
      </c>
      <c r="D21" s="320"/>
      <c r="E21" s="320"/>
      <c r="F21" s="320"/>
      <c r="G21" s="321"/>
      <c r="H21" s="319"/>
      <c r="I21" s="320"/>
      <c r="J21" s="320"/>
      <c r="K21" s="321"/>
      <c r="L21" s="322"/>
      <c r="M21" s="323"/>
    </row>
    <row r="22" spans="1:13" ht="32.25" customHeight="1" x14ac:dyDescent="0.25">
      <c r="A22" s="166"/>
      <c r="B22" s="170">
        <v>4</v>
      </c>
      <c r="C22" s="319" t="s">
        <v>664</v>
      </c>
      <c r="D22" s="320"/>
      <c r="E22" s="320"/>
      <c r="F22" s="320"/>
      <c r="G22" s="321"/>
      <c r="H22" s="319"/>
      <c r="I22" s="320"/>
      <c r="J22" s="320"/>
      <c r="K22" s="321"/>
      <c r="L22" s="322"/>
      <c r="M22" s="323"/>
    </row>
    <row r="23" spans="1:13" ht="43.5" customHeight="1" x14ac:dyDescent="0.25">
      <c r="A23" s="168"/>
      <c r="B23" s="170">
        <v>5</v>
      </c>
      <c r="C23" s="319" t="s">
        <v>665</v>
      </c>
      <c r="D23" s="320"/>
      <c r="E23" s="320"/>
      <c r="F23" s="320"/>
      <c r="G23" s="321"/>
      <c r="H23" s="319"/>
      <c r="I23" s="320"/>
      <c r="J23" s="320"/>
      <c r="K23" s="321"/>
      <c r="L23" s="322"/>
      <c r="M23" s="323"/>
    </row>
    <row r="24" spans="1:13" ht="18" customHeight="1" x14ac:dyDescent="0.25">
      <c r="A24" s="168"/>
      <c r="B24" s="170">
        <v>6</v>
      </c>
      <c r="C24" s="319" t="s">
        <v>666</v>
      </c>
      <c r="D24" s="320"/>
      <c r="E24" s="320"/>
      <c r="F24" s="320"/>
      <c r="G24" s="321"/>
      <c r="H24" s="319"/>
      <c r="I24" s="320"/>
      <c r="J24" s="320"/>
      <c r="K24" s="321"/>
      <c r="L24" s="322"/>
      <c r="M24" s="323"/>
    </row>
    <row r="25" spans="1:13" ht="29.25" customHeight="1" x14ac:dyDescent="0.25">
      <c r="A25" s="168"/>
      <c r="B25" s="170">
        <v>7</v>
      </c>
      <c r="C25" s="319" t="s">
        <v>667</v>
      </c>
      <c r="D25" s="320"/>
      <c r="E25" s="320"/>
      <c r="F25" s="320"/>
      <c r="G25" s="321"/>
      <c r="H25" s="319"/>
      <c r="I25" s="320"/>
      <c r="J25" s="320"/>
      <c r="K25" s="321"/>
      <c r="L25" s="322"/>
      <c r="M25" s="323"/>
    </row>
    <row r="26" spans="1:13" ht="54.75" customHeight="1" x14ac:dyDescent="0.25">
      <c r="A26" s="168"/>
      <c r="B26" s="170">
        <v>8</v>
      </c>
      <c r="C26" s="319" t="s">
        <v>668</v>
      </c>
      <c r="D26" s="320"/>
      <c r="E26" s="320"/>
      <c r="F26" s="320"/>
      <c r="G26" s="321"/>
      <c r="H26" s="319"/>
      <c r="I26" s="320"/>
      <c r="J26" s="320"/>
      <c r="K26" s="321"/>
      <c r="L26" s="322"/>
      <c r="M26" s="323"/>
    </row>
    <row r="27" spans="1:13" ht="41.25" customHeight="1" x14ac:dyDescent="0.25">
      <c r="A27" s="168"/>
      <c r="B27" s="170">
        <v>9</v>
      </c>
      <c r="C27" s="319" t="s">
        <v>669</v>
      </c>
      <c r="D27" s="320"/>
      <c r="E27" s="320"/>
      <c r="F27" s="320"/>
      <c r="G27" s="321"/>
      <c r="H27" s="319"/>
      <c r="I27" s="320"/>
      <c r="J27" s="320"/>
      <c r="K27" s="321"/>
      <c r="L27" s="322"/>
      <c r="M27" s="323"/>
    </row>
    <row r="28" spans="1:13" ht="35.25" customHeight="1" x14ac:dyDescent="0.25">
      <c r="A28" s="168"/>
      <c r="B28" s="170">
        <v>10</v>
      </c>
      <c r="C28" s="319" t="s">
        <v>670</v>
      </c>
      <c r="D28" s="320"/>
      <c r="E28" s="320"/>
      <c r="F28" s="320"/>
      <c r="G28" s="321"/>
      <c r="H28" s="319"/>
      <c r="I28" s="320"/>
      <c r="J28" s="320"/>
      <c r="K28" s="321"/>
      <c r="L28" s="322"/>
      <c r="M28" s="323"/>
    </row>
    <row r="29" spans="1:13" x14ac:dyDescent="0.25">
      <c r="A29" s="168"/>
      <c r="B29" s="170">
        <v>11</v>
      </c>
      <c r="C29" s="319" t="s">
        <v>671</v>
      </c>
      <c r="D29" s="320"/>
      <c r="E29" s="320"/>
      <c r="F29" s="320"/>
      <c r="G29" s="321"/>
      <c r="H29" s="319"/>
      <c r="I29" s="320"/>
      <c r="J29" s="320"/>
      <c r="K29" s="321"/>
      <c r="L29" s="322"/>
      <c r="M29" s="323"/>
    </row>
    <row r="30" spans="1:13" x14ac:dyDescent="0.25">
      <c r="A30" s="168"/>
      <c r="B30" s="170">
        <v>12</v>
      </c>
      <c r="C30" s="319" t="s">
        <v>672</v>
      </c>
      <c r="D30" s="320"/>
      <c r="E30" s="320"/>
      <c r="F30" s="320"/>
      <c r="G30" s="321"/>
      <c r="H30" s="319"/>
      <c r="I30" s="320"/>
      <c r="J30" s="320"/>
      <c r="K30" s="321"/>
      <c r="L30" s="322"/>
      <c r="M30" s="323"/>
    </row>
    <row r="31" spans="1:13" x14ac:dyDescent="0.25">
      <c r="A31" s="168"/>
      <c r="B31" s="170">
        <v>13</v>
      </c>
      <c r="C31" s="319"/>
      <c r="D31" s="320"/>
      <c r="E31" s="320"/>
      <c r="F31" s="320"/>
      <c r="G31" s="321"/>
      <c r="H31" s="319"/>
      <c r="I31" s="320"/>
      <c r="J31" s="320"/>
      <c r="K31" s="321"/>
      <c r="L31" s="322"/>
      <c r="M31" s="323"/>
    </row>
    <row r="32" spans="1:13" x14ac:dyDescent="0.25">
      <c r="A32" s="168"/>
      <c r="B32" s="170">
        <v>14</v>
      </c>
      <c r="C32" s="319"/>
      <c r="D32" s="320"/>
      <c r="E32" s="320"/>
      <c r="F32" s="320"/>
      <c r="G32" s="321"/>
      <c r="H32" s="319"/>
      <c r="I32" s="320"/>
      <c r="J32" s="320"/>
      <c r="K32" s="321"/>
      <c r="L32" s="322"/>
      <c r="M32" s="323"/>
    </row>
    <row r="33" spans="1:13" x14ac:dyDescent="0.25">
      <c r="A33" s="331"/>
      <c r="B33" s="332"/>
      <c r="C33" s="332"/>
      <c r="D33" s="332"/>
      <c r="E33" s="332"/>
      <c r="F33" s="332"/>
      <c r="G33" s="332"/>
      <c r="H33" s="332"/>
      <c r="I33" s="332"/>
      <c r="J33" s="332"/>
      <c r="K33" s="332"/>
      <c r="L33" s="332"/>
      <c r="M33" s="332"/>
    </row>
    <row r="34" spans="1:13" ht="15.75" x14ac:dyDescent="0.25">
      <c r="A34" s="166"/>
      <c r="B34" s="316" t="s">
        <v>366</v>
      </c>
      <c r="C34" s="317"/>
      <c r="D34" s="317"/>
      <c r="E34" s="317"/>
      <c r="F34" s="317"/>
      <c r="G34" s="318"/>
      <c r="H34" s="316" t="s">
        <v>367</v>
      </c>
      <c r="I34" s="317"/>
      <c r="J34" s="317"/>
      <c r="K34" s="317"/>
      <c r="L34" s="317"/>
      <c r="M34" s="318"/>
    </row>
    <row r="35" spans="1:13" x14ac:dyDescent="0.25">
      <c r="A35" s="166"/>
      <c r="B35" s="326" t="s">
        <v>368</v>
      </c>
      <c r="C35" s="327"/>
      <c r="D35" s="327"/>
      <c r="E35" s="327"/>
      <c r="F35" s="327"/>
      <c r="G35" s="328"/>
      <c r="H35" s="326" t="s">
        <v>369</v>
      </c>
      <c r="I35" s="329"/>
      <c r="J35" s="329"/>
      <c r="K35" s="329"/>
      <c r="L35" s="329"/>
      <c r="M35" s="330"/>
    </row>
    <row r="36" spans="1:13" x14ac:dyDescent="0.25">
      <c r="A36" s="166"/>
      <c r="B36" s="170" t="s">
        <v>370</v>
      </c>
      <c r="C36" s="319"/>
      <c r="D36" s="320"/>
      <c r="E36" s="320"/>
      <c r="F36" s="320"/>
      <c r="G36" s="321"/>
      <c r="H36" s="319"/>
      <c r="I36" s="320"/>
      <c r="J36" s="320"/>
      <c r="K36" s="320"/>
      <c r="L36" s="320"/>
      <c r="M36" s="321"/>
    </row>
    <row r="37" spans="1:13" x14ac:dyDescent="0.25">
      <c r="A37" s="166"/>
      <c r="B37" s="170" t="s">
        <v>373</v>
      </c>
      <c r="C37" s="319"/>
      <c r="D37" s="320"/>
      <c r="E37" s="320"/>
      <c r="F37" s="320"/>
      <c r="G37" s="321"/>
      <c r="H37" s="319"/>
      <c r="I37" s="320"/>
      <c r="J37" s="320"/>
      <c r="K37" s="320"/>
      <c r="L37" s="320"/>
      <c r="M37" s="321"/>
    </row>
    <row r="38" spans="1:13" x14ac:dyDescent="0.25">
      <c r="A38" s="166"/>
      <c r="B38" s="326" t="s">
        <v>380</v>
      </c>
      <c r="C38" s="327"/>
      <c r="D38" s="327"/>
      <c r="E38" s="327"/>
      <c r="F38" s="327"/>
      <c r="G38" s="328"/>
      <c r="H38" s="326" t="s">
        <v>381</v>
      </c>
      <c r="I38" s="329"/>
      <c r="J38" s="329"/>
      <c r="K38" s="329"/>
      <c r="L38" s="329"/>
      <c r="M38" s="330"/>
    </row>
    <row r="39" spans="1:13" x14ac:dyDescent="0.25">
      <c r="A39" s="166"/>
      <c r="B39" s="170" t="s">
        <v>382</v>
      </c>
      <c r="C39" s="319"/>
      <c r="D39" s="320"/>
      <c r="E39" s="320"/>
      <c r="F39" s="320"/>
      <c r="G39" s="321"/>
      <c r="H39" s="319"/>
      <c r="I39" s="320"/>
      <c r="J39" s="320"/>
      <c r="K39" s="320"/>
      <c r="L39" s="320"/>
      <c r="M39" s="321"/>
    </row>
    <row r="40" spans="1:13" x14ac:dyDescent="0.25">
      <c r="A40" s="166"/>
      <c r="B40" s="170" t="s">
        <v>385</v>
      </c>
      <c r="C40" s="319"/>
      <c r="D40" s="320"/>
      <c r="E40" s="320"/>
      <c r="F40" s="320"/>
      <c r="G40" s="321"/>
      <c r="H40" s="319"/>
      <c r="I40" s="320"/>
      <c r="J40" s="320"/>
      <c r="K40" s="320"/>
      <c r="L40" s="320"/>
      <c r="M40" s="321"/>
    </row>
    <row r="41" spans="1:13" x14ac:dyDescent="0.25">
      <c r="A41" s="331"/>
      <c r="B41" s="332"/>
      <c r="C41" s="332"/>
      <c r="D41" s="332"/>
      <c r="E41" s="332"/>
      <c r="F41" s="332"/>
      <c r="G41" s="332"/>
      <c r="H41" s="332"/>
      <c r="I41" s="332"/>
      <c r="J41" s="332"/>
      <c r="K41" s="332"/>
      <c r="L41" s="332"/>
      <c r="M41" s="332"/>
    </row>
    <row r="42" spans="1:13" ht="15.75" x14ac:dyDescent="0.25">
      <c r="A42" s="166"/>
      <c r="B42" s="316" t="s">
        <v>386</v>
      </c>
      <c r="C42" s="317"/>
      <c r="D42" s="317"/>
      <c r="E42" s="317"/>
      <c r="F42" s="317"/>
      <c r="G42" s="317"/>
      <c r="H42" s="317"/>
      <c r="I42" s="317"/>
      <c r="J42" s="317"/>
      <c r="K42" s="317"/>
      <c r="L42" s="317"/>
      <c r="M42" s="318"/>
    </row>
    <row r="43" spans="1:13" x14ac:dyDescent="0.25">
      <c r="A43" s="166"/>
      <c r="B43" s="359" t="s">
        <v>387</v>
      </c>
      <c r="C43" s="360"/>
      <c r="D43" s="360"/>
      <c r="E43" s="360"/>
      <c r="F43" s="360"/>
      <c r="G43" s="360"/>
      <c r="H43" s="360"/>
      <c r="I43" s="360"/>
      <c r="J43" s="360"/>
      <c r="K43" s="360"/>
      <c r="L43" s="327" t="s">
        <v>321</v>
      </c>
      <c r="M43" s="336"/>
    </row>
    <row r="44" spans="1:13" x14ac:dyDescent="0.25">
      <c r="A44" s="166"/>
      <c r="B44" s="170" t="s">
        <v>388</v>
      </c>
      <c r="C44" s="319" t="s">
        <v>510</v>
      </c>
      <c r="D44" s="320"/>
      <c r="E44" s="320"/>
      <c r="F44" s="320"/>
      <c r="G44" s="320"/>
      <c r="H44" s="320"/>
      <c r="I44" s="320"/>
      <c r="J44" s="320"/>
      <c r="K44" s="321"/>
      <c r="L44" s="322">
        <v>6.01</v>
      </c>
      <c r="M44" s="323"/>
    </row>
    <row r="45" spans="1:13" x14ac:dyDescent="0.25">
      <c r="A45" s="166"/>
      <c r="B45" s="170" t="s">
        <v>390</v>
      </c>
      <c r="C45" s="319"/>
      <c r="D45" s="320"/>
      <c r="E45" s="320"/>
      <c r="F45" s="320"/>
      <c r="G45" s="320"/>
      <c r="H45" s="320"/>
      <c r="I45" s="320"/>
      <c r="J45" s="320"/>
      <c r="K45" s="321"/>
      <c r="L45" s="322"/>
      <c r="M45" s="323"/>
    </row>
    <row r="46" spans="1:13" x14ac:dyDescent="0.25">
      <c r="A46" s="166"/>
      <c r="B46" s="170" t="s">
        <v>392</v>
      </c>
      <c r="C46" s="319"/>
      <c r="D46" s="320"/>
      <c r="E46" s="320"/>
      <c r="F46" s="320"/>
      <c r="G46" s="320"/>
      <c r="H46" s="320"/>
      <c r="I46" s="320"/>
      <c r="J46" s="320"/>
      <c r="K46" s="321"/>
      <c r="L46" s="322"/>
      <c r="M46" s="323"/>
    </row>
    <row r="47" spans="1:13" x14ac:dyDescent="0.25">
      <c r="A47" s="331"/>
      <c r="B47" s="332"/>
      <c r="C47" s="332"/>
      <c r="D47" s="332"/>
      <c r="E47" s="332"/>
      <c r="F47" s="332"/>
      <c r="G47" s="332"/>
      <c r="H47" s="332"/>
      <c r="I47" s="332"/>
      <c r="J47" s="332"/>
      <c r="K47" s="332"/>
      <c r="L47" s="332"/>
      <c r="M47" s="332"/>
    </row>
    <row r="48" spans="1:13" ht="15.75" x14ac:dyDescent="0.25">
      <c r="A48" s="166"/>
      <c r="B48" s="316" t="s">
        <v>402</v>
      </c>
      <c r="C48" s="317"/>
      <c r="D48" s="317"/>
      <c r="E48" s="317"/>
      <c r="F48" s="317"/>
      <c r="G48" s="317"/>
      <c r="H48" s="317"/>
      <c r="I48" s="317"/>
      <c r="J48" s="317"/>
      <c r="K48" s="317"/>
      <c r="L48" s="317"/>
      <c r="M48" s="318"/>
    </row>
    <row r="49" spans="1:13" x14ac:dyDescent="0.25">
      <c r="A49" s="166"/>
      <c r="B49" s="171" t="s">
        <v>403</v>
      </c>
      <c r="C49" s="354"/>
      <c r="D49" s="355"/>
      <c r="E49" s="355"/>
      <c r="F49" s="355"/>
      <c r="G49" s="355"/>
      <c r="H49" s="334"/>
      <c r="I49" s="334"/>
      <c r="J49" s="334"/>
      <c r="K49" s="334"/>
      <c r="L49" s="334"/>
      <c r="M49" s="335"/>
    </row>
    <row r="50" spans="1:13" x14ac:dyDescent="0.25">
      <c r="A50" s="166"/>
      <c r="B50" s="170" t="s">
        <v>405</v>
      </c>
      <c r="C50" s="319"/>
      <c r="D50" s="320"/>
      <c r="E50" s="320"/>
      <c r="F50" s="320"/>
      <c r="G50" s="320"/>
      <c r="H50" s="356"/>
      <c r="I50" s="356"/>
      <c r="J50" s="356"/>
      <c r="K50" s="356"/>
      <c r="L50" s="356"/>
      <c r="M50" s="357"/>
    </row>
    <row r="51" spans="1:13" x14ac:dyDescent="0.25">
      <c r="A51" s="166"/>
      <c r="B51" s="170" t="s">
        <v>406</v>
      </c>
      <c r="C51" s="319"/>
      <c r="D51" s="320"/>
      <c r="E51" s="320"/>
      <c r="F51" s="320"/>
      <c r="G51" s="320"/>
      <c r="H51" s="356"/>
      <c r="I51" s="356"/>
      <c r="J51" s="356"/>
      <c r="K51" s="356"/>
      <c r="L51" s="356"/>
      <c r="M51" s="357"/>
    </row>
    <row r="52" spans="1:13" x14ac:dyDescent="0.25">
      <c r="A52" s="331"/>
      <c r="B52" s="332"/>
      <c r="C52" s="332"/>
      <c r="D52" s="332"/>
      <c r="E52" s="332"/>
      <c r="F52" s="332"/>
      <c r="G52" s="332"/>
      <c r="H52" s="332"/>
      <c r="I52" s="332"/>
      <c r="J52" s="332"/>
      <c r="K52" s="332"/>
      <c r="L52" s="332"/>
      <c r="M52" s="332"/>
    </row>
  </sheetData>
  <sheetProtection password="F359" sheet="1" objects="1" scenarios="1"/>
  <mergeCells count="106">
    <mergeCell ref="A47:M47"/>
    <mergeCell ref="A52:M52"/>
    <mergeCell ref="C49:M49"/>
    <mergeCell ref="C50:M50"/>
    <mergeCell ref="C51:M51"/>
    <mergeCell ref="B48:M48"/>
    <mergeCell ref="L45:M45"/>
    <mergeCell ref="L46:M46"/>
    <mergeCell ref="B43:K43"/>
    <mergeCell ref="C44:K44"/>
    <mergeCell ref="C45:K45"/>
    <mergeCell ref="C46:K46"/>
    <mergeCell ref="L43:M43"/>
    <mergeCell ref="L44:M44"/>
    <mergeCell ref="A41:M41"/>
    <mergeCell ref="B34:G34"/>
    <mergeCell ref="H34:M34"/>
    <mergeCell ref="B35:G35"/>
    <mergeCell ref="H35:M35"/>
    <mergeCell ref="H36:M36"/>
    <mergeCell ref="H37:M37"/>
    <mergeCell ref="H38:M38"/>
    <mergeCell ref="H39:M39"/>
    <mergeCell ref="H40:M40"/>
    <mergeCell ref="C39:G39"/>
    <mergeCell ref="C40:G40"/>
    <mergeCell ref="C37:G37"/>
    <mergeCell ref="B38:G38"/>
    <mergeCell ref="C23:G23"/>
    <mergeCell ref="H23:K23"/>
    <mergeCell ref="L23:M23"/>
    <mergeCell ref="C24:G24"/>
    <mergeCell ref="H24:K24"/>
    <mergeCell ref="L24:M24"/>
    <mergeCell ref="A33:M33"/>
    <mergeCell ref="C36:G36"/>
    <mergeCell ref="B42:M42"/>
    <mergeCell ref="C26:G26"/>
    <mergeCell ref="H26:K26"/>
    <mergeCell ref="L26:M26"/>
    <mergeCell ref="C25:G25"/>
    <mergeCell ref="H25:K25"/>
    <mergeCell ref="L25:M25"/>
    <mergeCell ref="C29:G29"/>
    <mergeCell ref="H27:K27"/>
    <mergeCell ref="L27:M27"/>
    <mergeCell ref="C28:G28"/>
    <mergeCell ref="H28:K28"/>
    <mergeCell ref="L28:M28"/>
    <mergeCell ref="C32:G32"/>
    <mergeCell ref="H32:K32"/>
    <mergeCell ref="L32:M32"/>
    <mergeCell ref="L21:M21"/>
    <mergeCell ref="C22:G22"/>
    <mergeCell ref="H22:K22"/>
    <mergeCell ref="L22:M22"/>
    <mergeCell ref="C18:G18"/>
    <mergeCell ref="H18:K18"/>
    <mergeCell ref="L18:M18"/>
    <mergeCell ref="C19:G19"/>
    <mergeCell ref="H19:K19"/>
    <mergeCell ref="L19:M19"/>
    <mergeCell ref="C20:G20"/>
    <mergeCell ref="H20:K20"/>
    <mergeCell ref="C21:G21"/>
    <mergeCell ref="H21:K21"/>
    <mergeCell ref="L20:M20"/>
    <mergeCell ref="E11:M11"/>
    <mergeCell ref="E12:M12"/>
    <mergeCell ref="E14:M14"/>
    <mergeCell ref="E15:M15"/>
    <mergeCell ref="A16:M16"/>
    <mergeCell ref="B17:M17"/>
    <mergeCell ref="B11:D11"/>
    <mergeCell ref="B12:D12"/>
    <mergeCell ref="B14:D14"/>
    <mergeCell ref="B15:D15"/>
    <mergeCell ref="B13:D13"/>
    <mergeCell ref="E13:M13"/>
    <mergeCell ref="B10:D10"/>
    <mergeCell ref="E10:M10"/>
    <mergeCell ref="H2:M2"/>
    <mergeCell ref="A3:M3"/>
    <mergeCell ref="B1:M1"/>
    <mergeCell ref="C2:G2"/>
    <mergeCell ref="E4:M4"/>
    <mergeCell ref="E5:M5"/>
    <mergeCell ref="E6:M6"/>
    <mergeCell ref="E7:M7"/>
    <mergeCell ref="E8:M8"/>
    <mergeCell ref="E9:M9"/>
    <mergeCell ref="B4:D4"/>
    <mergeCell ref="B5:D5"/>
    <mergeCell ref="B6:D6"/>
    <mergeCell ref="B7:D7"/>
    <mergeCell ref="B8:D8"/>
    <mergeCell ref="B9:D9"/>
    <mergeCell ref="C27:G27"/>
    <mergeCell ref="H29:K29"/>
    <mergeCell ref="L29:M29"/>
    <mergeCell ref="C30:G30"/>
    <mergeCell ref="H30:K30"/>
    <mergeCell ref="L30:M30"/>
    <mergeCell ref="C31:G31"/>
    <mergeCell ref="H31:K31"/>
    <mergeCell ref="L31:M31"/>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workbookViewId="0">
      <selection activeCell="E9" sqref="E9:M9"/>
    </sheetView>
  </sheetViews>
  <sheetFormatPr defaultRowHeight="15" x14ac:dyDescent="0.25"/>
  <sheetData>
    <row r="1" spans="1:13" x14ac:dyDescent="0.25">
      <c r="A1" s="175"/>
      <c r="B1" s="347" t="s">
        <v>294</v>
      </c>
      <c r="C1" s="348"/>
      <c r="D1" s="348"/>
      <c r="E1" s="348"/>
      <c r="F1" s="348"/>
      <c r="G1" s="348"/>
      <c r="H1" s="348"/>
      <c r="I1" s="348"/>
      <c r="J1" s="348"/>
      <c r="K1" s="348"/>
      <c r="L1" s="348"/>
      <c r="M1" s="348"/>
    </row>
    <row r="2" spans="1:13" x14ac:dyDescent="0.25">
      <c r="A2" s="181"/>
      <c r="B2" s="180">
        <v>6</v>
      </c>
      <c r="C2" s="346" t="s">
        <v>654</v>
      </c>
      <c r="D2" s="346"/>
      <c r="E2" s="346"/>
      <c r="F2" s="346"/>
      <c r="G2" s="346"/>
      <c r="H2" s="346" t="s">
        <v>297</v>
      </c>
      <c r="I2" s="346"/>
      <c r="J2" s="346"/>
      <c r="K2" s="346"/>
      <c r="L2" s="346"/>
      <c r="M2" s="346"/>
    </row>
    <row r="3" spans="1:13" x14ac:dyDescent="0.25">
      <c r="A3" s="331"/>
      <c r="B3" s="332"/>
      <c r="C3" s="332"/>
      <c r="D3" s="332"/>
      <c r="E3" s="332"/>
      <c r="F3" s="332"/>
      <c r="G3" s="332"/>
      <c r="H3" s="332"/>
      <c r="I3" s="332"/>
      <c r="J3" s="332"/>
      <c r="K3" s="332"/>
      <c r="L3" s="332"/>
      <c r="M3" s="332"/>
    </row>
    <row r="4" spans="1:13" x14ac:dyDescent="0.25">
      <c r="A4" s="174"/>
      <c r="B4" s="337" t="s">
        <v>298</v>
      </c>
      <c r="C4" s="338"/>
      <c r="D4" s="339"/>
      <c r="E4" s="349">
        <v>6.02</v>
      </c>
      <c r="F4" s="350"/>
      <c r="G4" s="350"/>
      <c r="H4" s="350"/>
      <c r="I4" s="350"/>
      <c r="J4" s="350"/>
      <c r="K4" s="350"/>
      <c r="L4" s="350"/>
      <c r="M4" s="351"/>
    </row>
    <row r="5" spans="1:13" x14ac:dyDescent="0.25">
      <c r="A5" s="174"/>
      <c r="B5" s="337" t="s">
        <v>299</v>
      </c>
      <c r="C5" s="338"/>
      <c r="D5" s="339"/>
      <c r="E5" s="349" t="s">
        <v>673</v>
      </c>
      <c r="F5" s="350"/>
      <c r="G5" s="350"/>
      <c r="H5" s="350"/>
      <c r="I5" s="350"/>
      <c r="J5" s="350"/>
      <c r="K5" s="350"/>
      <c r="L5" s="350"/>
      <c r="M5" s="351"/>
    </row>
    <row r="6" spans="1:13" x14ac:dyDescent="0.25">
      <c r="A6" s="174"/>
      <c r="B6" s="337" t="s">
        <v>301</v>
      </c>
      <c r="C6" s="338"/>
      <c r="D6" s="339"/>
      <c r="E6" s="340" t="s">
        <v>674</v>
      </c>
      <c r="F6" s="320"/>
      <c r="G6" s="320"/>
      <c r="H6" s="320"/>
      <c r="I6" s="320"/>
      <c r="J6" s="320"/>
      <c r="K6" s="320"/>
      <c r="L6" s="320"/>
      <c r="M6" s="321"/>
    </row>
    <row r="7" spans="1:13" x14ac:dyDescent="0.25">
      <c r="A7" s="174"/>
      <c r="B7" s="337" t="s">
        <v>303</v>
      </c>
      <c r="C7" s="338"/>
      <c r="D7" s="339"/>
      <c r="E7" s="340" t="s">
        <v>675</v>
      </c>
      <c r="F7" s="320"/>
      <c r="G7" s="320"/>
      <c r="H7" s="320"/>
      <c r="I7" s="320"/>
      <c r="J7" s="320"/>
      <c r="K7" s="320"/>
      <c r="L7" s="320"/>
      <c r="M7" s="321"/>
    </row>
    <row r="8" spans="1:13" x14ac:dyDescent="0.25">
      <c r="A8" s="174"/>
      <c r="B8" s="337" t="s">
        <v>305</v>
      </c>
      <c r="C8" s="338"/>
      <c r="D8" s="339"/>
      <c r="E8" s="340" t="s">
        <v>676</v>
      </c>
      <c r="F8" s="320"/>
      <c r="G8" s="320"/>
      <c r="H8" s="320"/>
      <c r="I8" s="320"/>
      <c r="J8" s="320"/>
      <c r="K8" s="320"/>
      <c r="L8" s="320"/>
      <c r="M8" s="321"/>
    </row>
    <row r="9" spans="1:13" x14ac:dyDescent="0.25">
      <c r="A9" s="174"/>
      <c r="B9" s="337" t="s">
        <v>307</v>
      </c>
      <c r="C9" s="338"/>
      <c r="D9" s="339"/>
      <c r="E9" s="340" t="s">
        <v>677</v>
      </c>
      <c r="F9" s="320"/>
      <c r="G9" s="320"/>
      <c r="H9" s="320"/>
      <c r="I9" s="320"/>
      <c r="J9" s="320"/>
      <c r="K9" s="320"/>
      <c r="L9" s="320"/>
      <c r="M9" s="321"/>
    </row>
    <row r="10" spans="1:13" x14ac:dyDescent="0.25">
      <c r="A10" s="174"/>
      <c r="B10" s="337" t="s">
        <v>309</v>
      </c>
      <c r="C10" s="338"/>
      <c r="D10" s="339"/>
      <c r="E10" s="340" t="s">
        <v>603</v>
      </c>
      <c r="F10" s="320"/>
      <c r="G10" s="320"/>
      <c r="H10" s="320"/>
      <c r="I10" s="320"/>
      <c r="J10" s="320"/>
      <c r="K10" s="320"/>
      <c r="L10" s="320"/>
      <c r="M10" s="321"/>
    </row>
    <row r="11" spans="1:13" x14ac:dyDescent="0.25">
      <c r="A11" s="174"/>
      <c r="B11" s="337" t="s">
        <v>311</v>
      </c>
      <c r="C11" s="338"/>
      <c r="D11" s="339"/>
      <c r="E11" s="340" t="s">
        <v>604</v>
      </c>
      <c r="F11" s="320"/>
      <c r="G11" s="320"/>
      <c r="H11" s="320"/>
      <c r="I11" s="320"/>
      <c r="J11" s="320"/>
      <c r="K11" s="320"/>
      <c r="L11" s="320"/>
      <c r="M11" s="321"/>
    </row>
    <row r="12" spans="1:13" x14ac:dyDescent="0.25">
      <c r="A12" s="174"/>
      <c r="B12" s="337" t="s">
        <v>313</v>
      </c>
      <c r="C12" s="352"/>
      <c r="D12" s="352"/>
      <c r="E12" s="340" t="s">
        <v>314</v>
      </c>
      <c r="F12" s="320"/>
      <c r="G12" s="320"/>
      <c r="H12" s="320"/>
      <c r="I12" s="320"/>
      <c r="J12" s="320"/>
      <c r="K12" s="320"/>
      <c r="L12" s="320"/>
      <c r="M12" s="321"/>
    </row>
    <row r="13" spans="1:13" ht="39" customHeight="1" x14ac:dyDescent="0.25">
      <c r="A13" s="176"/>
      <c r="B13" s="337" t="s">
        <v>315</v>
      </c>
      <c r="C13" s="338"/>
      <c r="D13" s="339"/>
      <c r="E13" s="341" t="s">
        <v>678</v>
      </c>
      <c r="F13" s="342"/>
      <c r="G13" s="342"/>
      <c r="H13" s="342"/>
      <c r="I13" s="342"/>
      <c r="J13" s="342"/>
      <c r="K13" s="342"/>
      <c r="L13" s="342"/>
      <c r="M13" s="343"/>
    </row>
    <row r="14" spans="1:13" x14ac:dyDescent="0.25">
      <c r="A14" s="174"/>
      <c r="B14" s="337" t="s">
        <v>317</v>
      </c>
      <c r="C14" s="338"/>
      <c r="D14" s="339"/>
      <c r="E14" s="341">
        <v>41985</v>
      </c>
      <c r="F14" s="342"/>
      <c r="G14" s="342"/>
      <c r="H14" s="342"/>
      <c r="I14" s="342"/>
      <c r="J14" s="342"/>
      <c r="K14" s="342"/>
      <c r="L14" s="342"/>
      <c r="M14" s="343"/>
    </row>
    <row r="15" spans="1:13" x14ac:dyDescent="0.25">
      <c r="A15" s="174"/>
      <c r="B15" s="337" t="s">
        <v>318</v>
      </c>
      <c r="C15" s="338"/>
      <c r="D15" s="339"/>
      <c r="E15" s="341">
        <v>42019</v>
      </c>
      <c r="F15" s="342"/>
      <c r="G15" s="342"/>
      <c r="H15" s="342"/>
      <c r="I15" s="342"/>
      <c r="J15" s="342"/>
      <c r="K15" s="342"/>
      <c r="L15" s="342"/>
      <c r="M15" s="343"/>
    </row>
    <row r="16" spans="1:13" x14ac:dyDescent="0.25">
      <c r="A16" s="331"/>
      <c r="B16" s="332"/>
      <c r="C16" s="332"/>
      <c r="D16" s="332"/>
      <c r="E16" s="332"/>
      <c r="F16" s="332"/>
      <c r="G16" s="332"/>
      <c r="H16" s="332"/>
      <c r="I16" s="332"/>
      <c r="J16" s="332"/>
      <c r="K16" s="332"/>
      <c r="L16" s="332"/>
      <c r="M16" s="332"/>
    </row>
    <row r="17" spans="1:13" ht="15.75" x14ac:dyDescent="0.25">
      <c r="A17" s="174"/>
      <c r="B17" s="316" t="s">
        <v>319</v>
      </c>
      <c r="C17" s="317"/>
      <c r="D17" s="317"/>
      <c r="E17" s="317"/>
      <c r="F17" s="317"/>
      <c r="G17" s="317"/>
      <c r="H17" s="317"/>
      <c r="I17" s="317"/>
      <c r="J17" s="317"/>
      <c r="K17" s="317"/>
      <c r="L17" s="317"/>
      <c r="M17" s="318"/>
    </row>
    <row r="18" spans="1:13" x14ac:dyDescent="0.25">
      <c r="A18" s="174"/>
      <c r="B18" s="177"/>
      <c r="C18" s="333" t="s">
        <v>320</v>
      </c>
      <c r="D18" s="334"/>
      <c r="E18" s="334"/>
      <c r="F18" s="334"/>
      <c r="G18" s="335"/>
      <c r="H18" s="333" t="s">
        <v>7</v>
      </c>
      <c r="I18" s="334"/>
      <c r="J18" s="334"/>
      <c r="K18" s="335"/>
      <c r="L18" s="333" t="s">
        <v>321</v>
      </c>
      <c r="M18" s="336"/>
    </row>
    <row r="19" spans="1:13" ht="51.75" customHeight="1" x14ac:dyDescent="0.25">
      <c r="A19" s="174"/>
      <c r="B19" s="178">
        <v>1</v>
      </c>
      <c r="C19" s="319" t="s">
        <v>679</v>
      </c>
      <c r="D19" s="320"/>
      <c r="E19" s="320"/>
      <c r="F19" s="320"/>
      <c r="G19" s="321"/>
      <c r="H19" s="319"/>
      <c r="I19" s="320"/>
      <c r="J19" s="320"/>
      <c r="K19" s="321"/>
      <c r="L19" s="322"/>
      <c r="M19" s="323"/>
    </row>
    <row r="20" spans="1:13" ht="31.5" customHeight="1" x14ac:dyDescent="0.25">
      <c r="A20" s="174"/>
      <c r="B20" s="178">
        <v>2</v>
      </c>
      <c r="C20" s="319" t="s">
        <v>680</v>
      </c>
      <c r="D20" s="320"/>
      <c r="E20" s="320"/>
      <c r="F20" s="320"/>
      <c r="G20" s="321"/>
      <c r="H20" s="319"/>
      <c r="I20" s="320"/>
      <c r="J20" s="320"/>
      <c r="K20" s="321"/>
      <c r="L20" s="322"/>
      <c r="M20" s="323"/>
    </row>
    <row r="21" spans="1:13" ht="45" customHeight="1" x14ac:dyDescent="0.25">
      <c r="A21" s="174"/>
      <c r="B21" s="178">
        <v>3</v>
      </c>
      <c r="C21" s="319" t="s">
        <v>681</v>
      </c>
      <c r="D21" s="320"/>
      <c r="E21" s="320"/>
      <c r="F21" s="320"/>
      <c r="G21" s="321"/>
      <c r="H21" s="319"/>
      <c r="I21" s="320"/>
      <c r="J21" s="320"/>
      <c r="K21" s="321"/>
      <c r="L21" s="322"/>
      <c r="M21" s="323"/>
    </row>
    <row r="22" spans="1:13" ht="37.5" customHeight="1" x14ac:dyDescent="0.25">
      <c r="A22" s="174"/>
      <c r="B22" s="178">
        <v>4</v>
      </c>
      <c r="C22" s="319" t="s">
        <v>682</v>
      </c>
      <c r="D22" s="320"/>
      <c r="E22" s="320"/>
      <c r="F22" s="320"/>
      <c r="G22" s="321"/>
      <c r="H22" s="319"/>
      <c r="I22" s="320"/>
      <c r="J22" s="320"/>
      <c r="K22" s="321"/>
      <c r="L22" s="322"/>
      <c r="M22" s="323"/>
    </row>
    <row r="23" spans="1:13" ht="48" customHeight="1" x14ac:dyDescent="0.25">
      <c r="A23" s="176"/>
      <c r="B23" s="178">
        <v>5</v>
      </c>
      <c r="C23" s="319" t="s">
        <v>668</v>
      </c>
      <c r="D23" s="320"/>
      <c r="E23" s="320"/>
      <c r="F23" s="320"/>
      <c r="G23" s="321"/>
      <c r="H23" s="319"/>
      <c r="I23" s="320"/>
      <c r="J23" s="320"/>
      <c r="K23" s="321"/>
      <c r="L23" s="322"/>
      <c r="M23" s="323"/>
    </row>
    <row r="24" spans="1:13" x14ac:dyDescent="0.25">
      <c r="A24" s="176"/>
      <c r="B24" s="178">
        <v>6</v>
      </c>
      <c r="C24" s="319" t="s">
        <v>671</v>
      </c>
      <c r="D24" s="320"/>
      <c r="E24" s="320"/>
      <c r="F24" s="320"/>
      <c r="G24" s="321"/>
      <c r="H24" s="319"/>
      <c r="I24" s="320"/>
      <c r="J24" s="320"/>
      <c r="K24" s="321"/>
      <c r="L24" s="322"/>
      <c r="M24" s="323"/>
    </row>
    <row r="25" spans="1:13" x14ac:dyDescent="0.25">
      <c r="A25" s="176"/>
      <c r="B25" s="178">
        <v>7</v>
      </c>
      <c r="C25" s="319" t="s">
        <v>672</v>
      </c>
      <c r="D25" s="320"/>
      <c r="E25" s="320"/>
      <c r="F25" s="320"/>
      <c r="G25" s="321"/>
      <c r="H25" s="319"/>
      <c r="I25" s="320"/>
      <c r="J25" s="320"/>
      <c r="K25" s="321"/>
      <c r="L25" s="322"/>
      <c r="M25" s="323"/>
    </row>
    <row r="26" spans="1:13" x14ac:dyDescent="0.25">
      <c r="A26" s="176"/>
      <c r="B26" s="178">
        <v>8</v>
      </c>
      <c r="C26" s="319"/>
      <c r="D26" s="320"/>
      <c r="E26" s="320"/>
      <c r="F26" s="320"/>
      <c r="G26" s="321"/>
      <c r="H26" s="319"/>
      <c r="I26" s="320"/>
      <c r="J26" s="320"/>
      <c r="K26" s="321"/>
      <c r="L26" s="322"/>
      <c r="M26" s="323"/>
    </row>
    <row r="27" spans="1:13" x14ac:dyDescent="0.25">
      <c r="A27" s="176"/>
      <c r="B27" s="178">
        <v>9</v>
      </c>
      <c r="C27" s="319"/>
      <c r="D27" s="320"/>
      <c r="E27" s="320"/>
      <c r="F27" s="320"/>
      <c r="G27" s="321"/>
      <c r="H27" s="319"/>
      <c r="I27" s="320"/>
      <c r="J27" s="320"/>
      <c r="K27" s="321"/>
      <c r="L27" s="322"/>
      <c r="M27" s="323"/>
    </row>
    <row r="28" spans="1:13" x14ac:dyDescent="0.25">
      <c r="A28" s="331"/>
      <c r="B28" s="332"/>
      <c r="C28" s="332"/>
      <c r="D28" s="332"/>
      <c r="E28" s="332"/>
      <c r="F28" s="332"/>
      <c r="G28" s="332"/>
      <c r="H28" s="332"/>
      <c r="I28" s="332"/>
      <c r="J28" s="332"/>
      <c r="K28" s="332"/>
      <c r="L28" s="332"/>
      <c r="M28" s="332"/>
    </row>
    <row r="29" spans="1:13" ht="15.75" x14ac:dyDescent="0.25">
      <c r="A29" s="174"/>
      <c r="B29" s="316" t="s">
        <v>366</v>
      </c>
      <c r="C29" s="317"/>
      <c r="D29" s="317"/>
      <c r="E29" s="317"/>
      <c r="F29" s="317"/>
      <c r="G29" s="318"/>
      <c r="H29" s="316" t="s">
        <v>367</v>
      </c>
      <c r="I29" s="317"/>
      <c r="J29" s="317"/>
      <c r="K29" s="317"/>
      <c r="L29" s="317"/>
      <c r="M29" s="318"/>
    </row>
    <row r="30" spans="1:13" x14ac:dyDescent="0.25">
      <c r="A30" s="174"/>
      <c r="B30" s="326" t="s">
        <v>368</v>
      </c>
      <c r="C30" s="327"/>
      <c r="D30" s="327"/>
      <c r="E30" s="327"/>
      <c r="F30" s="327"/>
      <c r="G30" s="328"/>
      <c r="H30" s="326" t="s">
        <v>369</v>
      </c>
      <c r="I30" s="329"/>
      <c r="J30" s="329"/>
      <c r="K30" s="329"/>
      <c r="L30" s="329"/>
      <c r="M30" s="330"/>
    </row>
    <row r="31" spans="1:13" x14ac:dyDescent="0.25">
      <c r="A31" s="174"/>
      <c r="B31" s="178" t="s">
        <v>370</v>
      </c>
      <c r="C31" s="319"/>
      <c r="D31" s="320"/>
      <c r="E31" s="320"/>
      <c r="F31" s="320"/>
      <c r="G31" s="321"/>
      <c r="H31" s="319"/>
      <c r="I31" s="320"/>
      <c r="J31" s="320"/>
      <c r="K31" s="320"/>
      <c r="L31" s="320"/>
      <c r="M31" s="321"/>
    </row>
    <row r="32" spans="1:13" x14ac:dyDescent="0.25">
      <c r="A32" s="174"/>
      <c r="B32" s="178" t="s">
        <v>373</v>
      </c>
      <c r="C32" s="319"/>
      <c r="D32" s="320"/>
      <c r="E32" s="320"/>
      <c r="F32" s="320"/>
      <c r="G32" s="321"/>
      <c r="H32" s="319"/>
      <c r="I32" s="320"/>
      <c r="J32" s="320"/>
      <c r="K32" s="320"/>
      <c r="L32" s="320"/>
      <c r="M32" s="321"/>
    </row>
    <row r="33" spans="1:13" x14ac:dyDescent="0.25">
      <c r="A33" s="174"/>
      <c r="B33" s="326" t="s">
        <v>380</v>
      </c>
      <c r="C33" s="327"/>
      <c r="D33" s="327"/>
      <c r="E33" s="327"/>
      <c r="F33" s="327"/>
      <c r="G33" s="328"/>
      <c r="H33" s="326" t="s">
        <v>381</v>
      </c>
      <c r="I33" s="329"/>
      <c r="J33" s="329"/>
      <c r="K33" s="329"/>
      <c r="L33" s="329"/>
      <c r="M33" s="330"/>
    </row>
    <row r="34" spans="1:13" x14ac:dyDescent="0.25">
      <c r="A34" s="174"/>
      <c r="B34" s="178" t="s">
        <v>382</v>
      </c>
      <c r="C34" s="319"/>
      <c r="D34" s="320"/>
      <c r="E34" s="320"/>
      <c r="F34" s="320"/>
      <c r="G34" s="321"/>
      <c r="H34" s="319"/>
      <c r="I34" s="320"/>
      <c r="J34" s="320"/>
      <c r="K34" s="320"/>
      <c r="L34" s="320"/>
      <c r="M34" s="321"/>
    </row>
    <row r="35" spans="1:13" x14ac:dyDescent="0.25">
      <c r="A35" s="174"/>
      <c r="B35" s="178" t="s">
        <v>385</v>
      </c>
      <c r="C35" s="319"/>
      <c r="D35" s="320"/>
      <c r="E35" s="320"/>
      <c r="F35" s="320"/>
      <c r="G35" s="321"/>
      <c r="H35" s="319"/>
      <c r="I35" s="320"/>
      <c r="J35" s="320"/>
      <c r="K35" s="320"/>
      <c r="L35" s="320"/>
      <c r="M35" s="321"/>
    </row>
    <row r="36" spans="1:13" x14ac:dyDescent="0.25">
      <c r="A36" s="331"/>
      <c r="B36" s="332"/>
      <c r="C36" s="332"/>
      <c r="D36" s="332"/>
      <c r="E36" s="332"/>
      <c r="F36" s="332"/>
      <c r="G36" s="332"/>
      <c r="H36" s="332"/>
      <c r="I36" s="332"/>
      <c r="J36" s="332"/>
      <c r="K36" s="332"/>
      <c r="L36" s="332"/>
      <c r="M36" s="332"/>
    </row>
    <row r="37" spans="1:13" ht="15.75" x14ac:dyDescent="0.25">
      <c r="A37" s="174"/>
      <c r="B37" s="316" t="s">
        <v>386</v>
      </c>
      <c r="C37" s="317"/>
      <c r="D37" s="317"/>
      <c r="E37" s="317"/>
      <c r="F37" s="317"/>
      <c r="G37" s="317"/>
      <c r="H37" s="317"/>
      <c r="I37" s="317"/>
      <c r="J37" s="317"/>
      <c r="K37" s="317"/>
      <c r="L37" s="317"/>
      <c r="M37" s="318"/>
    </row>
    <row r="38" spans="1:13" x14ac:dyDescent="0.25">
      <c r="A38" s="174"/>
      <c r="B38" s="359" t="s">
        <v>387</v>
      </c>
      <c r="C38" s="360"/>
      <c r="D38" s="360"/>
      <c r="E38" s="360"/>
      <c r="F38" s="360"/>
      <c r="G38" s="360"/>
      <c r="H38" s="360"/>
      <c r="I38" s="360"/>
      <c r="J38" s="360"/>
      <c r="K38" s="360"/>
      <c r="L38" s="327" t="s">
        <v>321</v>
      </c>
      <c r="M38" s="336"/>
    </row>
    <row r="39" spans="1:13" x14ac:dyDescent="0.25">
      <c r="A39" s="174"/>
      <c r="B39" s="178" t="s">
        <v>388</v>
      </c>
      <c r="C39" s="319" t="s">
        <v>511</v>
      </c>
      <c r="D39" s="320"/>
      <c r="E39" s="320"/>
      <c r="F39" s="320"/>
      <c r="G39" s="320"/>
      <c r="H39" s="320"/>
      <c r="I39" s="320"/>
      <c r="J39" s="320"/>
      <c r="K39" s="321"/>
      <c r="L39" s="322">
        <v>6.02</v>
      </c>
      <c r="M39" s="323"/>
    </row>
    <row r="40" spans="1:13" x14ac:dyDescent="0.25">
      <c r="A40" s="174"/>
      <c r="B40" s="178" t="s">
        <v>390</v>
      </c>
      <c r="C40" s="319"/>
      <c r="D40" s="320"/>
      <c r="E40" s="320"/>
      <c r="F40" s="320"/>
      <c r="G40" s="320"/>
      <c r="H40" s="320"/>
      <c r="I40" s="320"/>
      <c r="J40" s="320"/>
      <c r="K40" s="321"/>
      <c r="L40" s="322"/>
      <c r="M40" s="323"/>
    </row>
    <row r="41" spans="1:13" x14ac:dyDescent="0.25">
      <c r="A41" s="174"/>
      <c r="B41" s="178" t="s">
        <v>392</v>
      </c>
      <c r="C41" s="319"/>
      <c r="D41" s="320"/>
      <c r="E41" s="320"/>
      <c r="F41" s="320"/>
      <c r="G41" s="320"/>
      <c r="H41" s="320"/>
      <c r="I41" s="320"/>
      <c r="J41" s="320"/>
      <c r="K41" s="321"/>
      <c r="L41" s="322"/>
      <c r="M41" s="323"/>
    </row>
    <row r="42" spans="1:13" x14ac:dyDescent="0.25">
      <c r="A42" s="331"/>
      <c r="B42" s="332"/>
      <c r="C42" s="332"/>
      <c r="D42" s="332"/>
      <c r="E42" s="332"/>
      <c r="F42" s="332"/>
      <c r="G42" s="332"/>
      <c r="H42" s="332"/>
      <c r="I42" s="332"/>
      <c r="J42" s="332"/>
      <c r="K42" s="332"/>
      <c r="L42" s="332"/>
      <c r="M42" s="332"/>
    </row>
    <row r="43" spans="1:13" ht="15.75" x14ac:dyDescent="0.25">
      <c r="A43" s="174"/>
      <c r="B43" s="316" t="s">
        <v>402</v>
      </c>
      <c r="C43" s="317"/>
      <c r="D43" s="317"/>
      <c r="E43" s="317"/>
      <c r="F43" s="317"/>
      <c r="G43" s="317"/>
      <c r="H43" s="317"/>
      <c r="I43" s="317"/>
      <c r="J43" s="317"/>
      <c r="K43" s="317"/>
      <c r="L43" s="317"/>
      <c r="M43" s="318"/>
    </row>
    <row r="44" spans="1:13" x14ac:dyDescent="0.25">
      <c r="A44" s="174"/>
      <c r="B44" s="179" t="s">
        <v>403</v>
      </c>
      <c r="C44" s="354"/>
      <c r="D44" s="355"/>
      <c r="E44" s="355"/>
      <c r="F44" s="355"/>
      <c r="G44" s="355"/>
      <c r="H44" s="334"/>
      <c r="I44" s="334"/>
      <c r="J44" s="334"/>
      <c r="K44" s="334"/>
      <c r="L44" s="334"/>
      <c r="M44" s="335"/>
    </row>
    <row r="45" spans="1:13" x14ac:dyDescent="0.25">
      <c r="A45" s="174"/>
      <c r="B45" s="178" t="s">
        <v>405</v>
      </c>
      <c r="C45" s="319"/>
      <c r="D45" s="320"/>
      <c r="E45" s="320"/>
      <c r="F45" s="320"/>
      <c r="G45" s="320"/>
      <c r="H45" s="356"/>
      <c r="I45" s="356"/>
      <c r="J45" s="356"/>
      <c r="K45" s="356"/>
      <c r="L45" s="356"/>
      <c r="M45" s="357"/>
    </row>
    <row r="46" spans="1:13" x14ac:dyDescent="0.25">
      <c r="A46" s="174"/>
      <c r="B46" s="178" t="s">
        <v>406</v>
      </c>
      <c r="C46" s="319"/>
      <c r="D46" s="320"/>
      <c r="E46" s="320"/>
      <c r="F46" s="320"/>
      <c r="G46" s="320"/>
      <c r="H46" s="356"/>
      <c r="I46" s="356"/>
      <c r="J46" s="356"/>
      <c r="K46" s="356"/>
      <c r="L46" s="356"/>
      <c r="M46" s="357"/>
    </row>
    <row r="47" spans="1:13" x14ac:dyDescent="0.25">
      <c r="A47" s="331"/>
      <c r="B47" s="332"/>
      <c r="C47" s="332"/>
      <c r="D47" s="332"/>
      <c r="E47" s="332"/>
      <c r="F47" s="332"/>
      <c r="G47" s="332"/>
      <c r="H47" s="332"/>
      <c r="I47" s="332"/>
      <c r="J47" s="332"/>
      <c r="K47" s="332"/>
      <c r="L47" s="332"/>
      <c r="M47" s="332"/>
    </row>
  </sheetData>
  <sheetProtection password="F359" sheet="1" objects="1" scenarios="1"/>
  <mergeCells count="91">
    <mergeCell ref="C25:G25"/>
    <mergeCell ref="H25:K25"/>
    <mergeCell ref="L25:M25"/>
    <mergeCell ref="C26:G26"/>
    <mergeCell ref="H26:K26"/>
    <mergeCell ref="L26:M26"/>
    <mergeCell ref="C27:G27"/>
    <mergeCell ref="H27:K27"/>
    <mergeCell ref="L27:M27"/>
    <mergeCell ref="B10:D10"/>
    <mergeCell ref="E10:M10"/>
    <mergeCell ref="E11:M11"/>
    <mergeCell ref="E12:M12"/>
    <mergeCell ref="E14:M14"/>
    <mergeCell ref="E15:M15"/>
    <mergeCell ref="A16:M16"/>
    <mergeCell ref="B17:M17"/>
    <mergeCell ref="B11:D11"/>
    <mergeCell ref="B12:D12"/>
    <mergeCell ref="B14:D14"/>
    <mergeCell ref="B15:D15"/>
    <mergeCell ref="B13:D13"/>
    <mergeCell ref="H2:M2"/>
    <mergeCell ref="A3:M3"/>
    <mergeCell ref="B1:M1"/>
    <mergeCell ref="C2:G2"/>
    <mergeCell ref="E4:M4"/>
    <mergeCell ref="B4:D4"/>
    <mergeCell ref="E5:M5"/>
    <mergeCell ref="E6:M6"/>
    <mergeCell ref="E7:M7"/>
    <mergeCell ref="E8:M8"/>
    <mergeCell ref="E9:M9"/>
    <mergeCell ref="B5:D5"/>
    <mergeCell ref="B6:D6"/>
    <mergeCell ref="B7:D7"/>
    <mergeCell ref="B8:D8"/>
    <mergeCell ref="B9:D9"/>
    <mergeCell ref="E13:M13"/>
    <mergeCell ref="L21:M21"/>
    <mergeCell ref="C22:G22"/>
    <mergeCell ref="H22:K22"/>
    <mergeCell ref="L22:M22"/>
    <mergeCell ref="C18:G18"/>
    <mergeCell ref="H18:K18"/>
    <mergeCell ref="L18:M18"/>
    <mergeCell ref="C19:G19"/>
    <mergeCell ref="H19:K19"/>
    <mergeCell ref="L19:M19"/>
    <mergeCell ref="C20:G20"/>
    <mergeCell ref="H20:K20"/>
    <mergeCell ref="C21:G21"/>
    <mergeCell ref="H21:K21"/>
    <mergeCell ref="L20:M20"/>
    <mergeCell ref="C23:G23"/>
    <mergeCell ref="H23:K23"/>
    <mergeCell ref="L23:M23"/>
    <mergeCell ref="C24:G24"/>
    <mergeCell ref="H24:K24"/>
    <mergeCell ref="L24:M24"/>
    <mergeCell ref="A28:M28"/>
    <mergeCell ref="C31:G31"/>
    <mergeCell ref="B37:M37"/>
    <mergeCell ref="L38:M38"/>
    <mergeCell ref="L39:M39"/>
    <mergeCell ref="A36:M36"/>
    <mergeCell ref="B29:G29"/>
    <mergeCell ref="H29:M29"/>
    <mergeCell ref="B30:G30"/>
    <mergeCell ref="H30:M30"/>
    <mergeCell ref="H31:M31"/>
    <mergeCell ref="H32:M32"/>
    <mergeCell ref="H33:M33"/>
    <mergeCell ref="H34:M34"/>
    <mergeCell ref="H35:M35"/>
    <mergeCell ref="C34:G34"/>
    <mergeCell ref="C35:G35"/>
    <mergeCell ref="C32:G32"/>
    <mergeCell ref="B33:G33"/>
    <mergeCell ref="A42:M42"/>
    <mergeCell ref="A47:M47"/>
    <mergeCell ref="C44:M44"/>
    <mergeCell ref="C45:M45"/>
    <mergeCell ref="C46:M46"/>
    <mergeCell ref="B43:M43"/>
    <mergeCell ref="L40:M40"/>
    <mergeCell ref="L41:M41"/>
    <mergeCell ref="B38:K38"/>
    <mergeCell ref="C39:K39"/>
    <mergeCell ref="C40:K40"/>
    <mergeCell ref="C41:K41"/>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workbookViewId="0">
      <selection activeCell="E10" sqref="E10:M10"/>
    </sheetView>
  </sheetViews>
  <sheetFormatPr defaultRowHeight="15" x14ac:dyDescent="0.25"/>
  <sheetData>
    <row r="1" spans="1:13" x14ac:dyDescent="0.25">
      <c r="A1" s="183"/>
      <c r="B1" s="347" t="s">
        <v>294</v>
      </c>
      <c r="C1" s="348"/>
      <c r="D1" s="348"/>
      <c r="E1" s="348"/>
      <c r="F1" s="348"/>
      <c r="G1" s="348"/>
      <c r="H1" s="348"/>
      <c r="I1" s="348"/>
      <c r="J1" s="348"/>
      <c r="K1" s="348"/>
      <c r="L1" s="348"/>
      <c r="M1" s="348"/>
    </row>
    <row r="2" spans="1:13" x14ac:dyDescent="0.25">
      <c r="A2" s="189"/>
      <c r="B2" s="188">
        <v>6</v>
      </c>
      <c r="C2" s="346" t="s">
        <v>654</v>
      </c>
      <c r="D2" s="346"/>
      <c r="E2" s="346"/>
      <c r="F2" s="346"/>
      <c r="G2" s="346"/>
      <c r="H2" s="346" t="s">
        <v>297</v>
      </c>
      <c r="I2" s="346"/>
      <c r="J2" s="346"/>
      <c r="K2" s="346"/>
      <c r="L2" s="346"/>
      <c r="M2" s="346"/>
    </row>
    <row r="3" spans="1:13" x14ac:dyDescent="0.25">
      <c r="A3" s="331"/>
      <c r="B3" s="332"/>
      <c r="C3" s="332"/>
      <c r="D3" s="332"/>
      <c r="E3" s="332"/>
      <c r="F3" s="332"/>
      <c r="G3" s="332"/>
      <c r="H3" s="332"/>
      <c r="I3" s="332"/>
      <c r="J3" s="332"/>
      <c r="K3" s="332"/>
      <c r="L3" s="332"/>
      <c r="M3" s="332"/>
    </row>
    <row r="4" spans="1:13" x14ac:dyDescent="0.25">
      <c r="A4" s="182"/>
      <c r="B4" s="337" t="s">
        <v>298</v>
      </c>
      <c r="C4" s="338"/>
      <c r="D4" s="339"/>
      <c r="E4" s="349">
        <v>6.03</v>
      </c>
      <c r="F4" s="350"/>
      <c r="G4" s="350"/>
      <c r="H4" s="350"/>
      <c r="I4" s="350"/>
      <c r="J4" s="350"/>
      <c r="K4" s="350"/>
      <c r="L4" s="350"/>
      <c r="M4" s="351"/>
    </row>
    <row r="5" spans="1:13" x14ac:dyDescent="0.25">
      <c r="A5" s="182"/>
      <c r="B5" s="337" t="s">
        <v>299</v>
      </c>
      <c r="C5" s="338"/>
      <c r="D5" s="339"/>
      <c r="E5" s="349" t="s">
        <v>683</v>
      </c>
      <c r="F5" s="350"/>
      <c r="G5" s="350"/>
      <c r="H5" s="350"/>
      <c r="I5" s="350"/>
      <c r="J5" s="350"/>
      <c r="K5" s="350"/>
      <c r="L5" s="350"/>
      <c r="M5" s="351"/>
    </row>
    <row r="6" spans="1:13" x14ac:dyDescent="0.25">
      <c r="A6" s="182"/>
      <c r="B6" s="337" t="s">
        <v>301</v>
      </c>
      <c r="C6" s="338"/>
      <c r="D6" s="339"/>
      <c r="E6" s="340" t="s">
        <v>684</v>
      </c>
      <c r="F6" s="320"/>
      <c r="G6" s="320"/>
      <c r="H6" s="320"/>
      <c r="I6" s="320"/>
      <c r="J6" s="320"/>
      <c r="K6" s="320"/>
      <c r="L6" s="320"/>
      <c r="M6" s="321"/>
    </row>
    <row r="7" spans="1:13" x14ac:dyDescent="0.25">
      <c r="A7" s="182"/>
      <c r="B7" s="337" t="s">
        <v>303</v>
      </c>
      <c r="C7" s="338"/>
      <c r="D7" s="339"/>
      <c r="E7" s="340" t="s">
        <v>685</v>
      </c>
      <c r="F7" s="320"/>
      <c r="G7" s="320"/>
      <c r="H7" s="320"/>
      <c r="I7" s="320"/>
      <c r="J7" s="320"/>
      <c r="K7" s="320"/>
      <c r="L7" s="320"/>
      <c r="M7" s="321"/>
    </row>
    <row r="8" spans="1:13" x14ac:dyDescent="0.25">
      <c r="A8" s="182"/>
      <c r="B8" s="337" t="s">
        <v>305</v>
      </c>
      <c r="C8" s="338"/>
      <c r="D8" s="339"/>
      <c r="E8" s="340" t="s">
        <v>686</v>
      </c>
      <c r="F8" s="320"/>
      <c r="G8" s="320"/>
      <c r="H8" s="320"/>
      <c r="I8" s="320"/>
      <c r="J8" s="320"/>
      <c r="K8" s="320"/>
      <c r="L8" s="320"/>
      <c r="M8" s="321"/>
    </row>
    <row r="9" spans="1:13" x14ac:dyDescent="0.25">
      <c r="A9" s="182"/>
      <c r="B9" s="337" t="s">
        <v>307</v>
      </c>
      <c r="C9" s="338"/>
      <c r="D9" s="339"/>
      <c r="E9" s="340" t="s">
        <v>687</v>
      </c>
      <c r="F9" s="320"/>
      <c r="G9" s="320"/>
      <c r="H9" s="320"/>
      <c r="I9" s="320"/>
      <c r="J9" s="320"/>
      <c r="K9" s="320"/>
      <c r="L9" s="320"/>
      <c r="M9" s="321"/>
    </row>
    <row r="10" spans="1:13" x14ac:dyDescent="0.25">
      <c r="A10" s="182"/>
      <c r="B10" s="337" t="s">
        <v>309</v>
      </c>
      <c r="C10" s="338"/>
      <c r="D10" s="339"/>
      <c r="E10" s="340" t="s">
        <v>603</v>
      </c>
      <c r="F10" s="320"/>
      <c r="G10" s="320"/>
      <c r="H10" s="320"/>
      <c r="I10" s="320"/>
      <c r="J10" s="320"/>
      <c r="K10" s="320"/>
      <c r="L10" s="320"/>
      <c r="M10" s="321"/>
    </row>
    <row r="11" spans="1:13" x14ac:dyDescent="0.25">
      <c r="A11" s="182"/>
      <c r="B11" s="337" t="s">
        <v>311</v>
      </c>
      <c r="C11" s="338"/>
      <c r="D11" s="339"/>
      <c r="E11" s="340" t="s">
        <v>688</v>
      </c>
      <c r="F11" s="320"/>
      <c r="G11" s="320"/>
      <c r="H11" s="320"/>
      <c r="I11" s="320"/>
      <c r="J11" s="320"/>
      <c r="K11" s="320"/>
      <c r="L11" s="320"/>
      <c r="M11" s="321"/>
    </row>
    <row r="12" spans="1:13" x14ac:dyDescent="0.25">
      <c r="A12" s="182"/>
      <c r="B12" s="337" t="s">
        <v>313</v>
      </c>
      <c r="C12" s="352"/>
      <c r="D12" s="352"/>
      <c r="E12" s="340" t="s">
        <v>314</v>
      </c>
      <c r="F12" s="320"/>
      <c r="G12" s="320"/>
      <c r="H12" s="320"/>
      <c r="I12" s="320"/>
      <c r="J12" s="320"/>
      <c r="K12" s="320"/>
      <c r="L12" s="320"/>
      <c r="M12" s="321"/>
    </row>
    <row r="13" spans="1:13" ht="54" customHeight="1" x14ac:dyDescent="0.25">
      <c r="A13" s="184"/>
      <c r="B13" s="337" t="s">
        <v>315</v>
      </c>
      <c r="C13" s="338"/>
      <c r="D13" s="339"/>
      <c r="E13" s="341" t="s">
        <v>689</v>
      </c>
      <c r="F13" s="342"/>
      <c r="G13" s="342"/>
      <c r="H13" s="342"/>
      <c r="I13" s="342"/>
      <c r="J13" s="342"/>
      <c r="K13" s="342"/>
      <c r="L13" s="342"/>
      <c r="M13" s="343"/>
    </row>
    <row r="14" spans="1:13" x14ac:dyDescent="0.25">
      <c r="A14" s="182"/>
      <c r="B14" s="337" t="s">
        <v>317</v>
      </c>
      <c r="C14" s="338"/>
      <c r="D14" s="339"/>
      <c r="E14" s="341">
        <v>41985</v>
      </c>
      <c r="F14" s="342"/>
      <c r="G14" s="342"/>
      <c r="H14" s="342"/>
      <c r="I14" s="342"/>
      <c r="J14" s="342"/>
      <c r="K14" s="342"/>
      <c r="L14" s="342"/>
      <c r="M14" s="343"/>
    </row>
    <row r="15" spans="1:13" x14ac:dyDescent="0.25">
      <c r="A15" s="182"/>
      <c r="B15" s="337" t="s">
        <v>318</v>
      </c>
      <c r="C15" s="338"/>
      <c r="D15" s="339"/>
      <c r="E15" s="341">
        <v>42020</v>
      </c>
      <c r="F15" s="342"/>
      <c r="G15" s="342"/>
      <c r="H15" s="342"/>
      <c r="I15" s="342"/>
      <c r="J15" s="342"/>
      <c r="K15" s="342"/>
      <c r="L15" s="342"/>
      <c r="M15" s="343"/>
    </row>
    <row r="16" spans="1:13" x14ac:dyDescent="0.25">
      <c r="A16" s="331"/>
      <c r="B16" s="332"/>
      <c r="C16" s="332"/>
      <c r="D16" s="332"/>
      <c r="E16" s="332"/>
      <c r="F16" s="332"/>
      <c r="G16" s="332"/>
      <c r="H16" s="332"/>
      <c r="I16" s="332"/>
      <c r="J16" s="332"/>
      <c r="K16" s="332"/>
      <c r="L16" s="332"/>
      <c r="M16" s="332"/>
    </row>
    <row r="17" spans="1:13" ht="15.75" x14ac:dyDescent="0.25">
      <c r="A17" s="182"/>
      <c r="B17" s="316" t="s">
        <v>319</v>
      </c>
      <c r="C17" s="317"/>
      <c r="D17" s="317"/>
      <c r="E17" s="317"/>
      <c r="F17" s="317"/>
      <c r="G17" s="317"/>
      <c r="H17" s="317"/>
      <c r="I17" s="317"/>
      <c r="J17" s="317"/>
      <c r="K17" s="317"/>
      <c r="L17" s="317"/>
      <c r="M17" s="318"/>
    </row>
    <row r="18" spans="1:13" x14ac:dyDescent="0.25">
      <c r="A18" s="182"/>
      <c r="B18" s="185"/>
      <c r="C18" s="333" t="s">
        <v>320</v>
      </c>
      <c r="D18" s="334"/>
      <c r="E18" s="334"/>
      <c r="F18" s="334"/>
      <c r="G18" s="335"/>
      <c r="H18" s="333" t="s">
        <v>7</v>
      </c>
      <c r="I18" s="334"/>
      <c r="J18" s="334"/>
      <c r="K18" s="335"/>
      <c r="L18" s="344" t="s">
        <v>321</v>
      </c>
      <c r="M18" s="345"/>
    </row>
    <row r="19" spans="1:13" ht="47.25" customHeight="1" x14ac:dyDescent="0.25">
      <c r="A19" s="182"/>
      <c r="B19" s="186">
        <v>1</v>
      </c>
      <c r="C19" s="319" t="s">
        <v>690</v>
      </c>
      <c r="D19" s="320"/>
      <c r="E19" s="320"/>
      <c r="F19" s="320"/>
      <c r="G19" s="321"/>
      <c r="H19" s="319" t="s">
        <v>512</v>
      </c>
      <c r="I19" s="320"/>
      <c r="J19" s="320"/>
      <c r="K19" s="321"/>
      <c r="L19" s="322">
        <v>6.03</v>
      </c>
      <c r="M19" s="323"/>
    </row>
    <row r="20" spans="1:13" ht="58.5" customHeight="1" x14ac:dyDescent="0.25">
      <c r="A20" s="182"/>
      <c r="B20" s="186">
        <v>2</v>
      </c>
      <c r="C20" s="319"/>
      <c r="D20" s="320"/>
      <c r="E20" s="320"/>
      <c r="F20" s="320"/>
      <c r="G20" s="321"/>
      <c r="H20" s="319" t="s">
        <v>513</v>
      </c>
      <c r="I20" s="320"/>
      <c r="J20" s="320"/>
      <c r="K20" s="321"/>
      <c r="L20" s="322">
        <v>6.04</v>
      </c>
      <c r="M20" s="323"/>
    </row>
    <row r="21" spans="1:13" ht="52.5" customHeight="1" x14ac:dyDescent="0.25">
      <c r="A21" s="182"/>
      <c r="B21" s="186">
        <v>3</v>
      </c>
      <c r="C21" s="319"/>
      <c r="D21" s="320"/>
      <c r="E21" s="320"/>
      <c r="F21" s="320"/>
      <c r="G21" s="321"/>
      <c r="H21" s="319" t="s">
        <v>514</v>
      </c>
      <c r="I21" s="320"/>
      <c r="J21" s="320"/>
      <c r="K21" s="321"/>
      <c r="L21" s="322">
        <v>6.05</v>
      </c>
      <c r="M21" s="323"/>
    </row>
    <row r="22" spans="1:13" ht="33" customHeight="1" x14ac:dyDescent="0.25">
      <c r="A22" s="182"/>
      <c r="B22" s="186">
        <v>4</v>
      </c>
      <c r="C22" s="319"/>
      <c r="D22" s="320"/>
      <c r="E22" s="320"/>
      <c r="F22" s="320"/>
      <c r="G22" s="321"/>
      <c r="H22" s="319" t="s">
        <v>515</v>
      </c>
      <c r="I22" s="320"/>
      <c r="J22" s="320"/>
      <c r="K22" s="321"/>
      <c r="L22" s="322">
        <v>6.06</v>
      </c>
      <c r="M22" s="323"/>
    </row>
    <row r="23" spans="1:13" x14ac:dyDescent="0.25">
      <c r="A23" s="184"/>
      <c r="B23" s="186">
        <v>5</v>
      </c>
      <c r="C23" s="319"/>
      <c r="D23" s="320"/>
      <c r="E23" s="320"/>
      <c r="F23" s="320"/>
      <c r="G23" s="321"/>
      <c r="H23" s="319"/>
      <c r="I23" s="320"/>
      <c r="J23" s="320"/>
      <c r="K23" s="321"/>
      <c r="L23" s="322"/>
      <c r="M23" s="323"/>
    </row>
    <row r="24" spans="1:13" x14ac:dyDescent="0.25">
      <c r="A24" s="184"/>
      <c r="B24" s="186">
        <v>6</v>
      </c>
      <c r="C24" s="319"/>
      <c r="D24" s="320"/>
      <c r="E24" s="320"/>
      <c r="F24" s="320"/>
      <c r="G24" s="321"/>
      <c r="H24" s="319"/>
      <c r="I24" s="320"/>
      <c r="J24" s="320"/>
      <c r="K24" s="321"/>
      <c r="L24" s="322"/>
      <c r="M24" s="323"/>
    </row>
    <row r="25" spans="1:13" x14ac:dyDescent="0.25">
      <c r="A25" s="331"/>
      <c r="B25" s="332"/>
      <c r="C25" s="332"/>
      <c r="D25" s="332"/>
      <c r="E25" s="332"/>
      <c r="F25" s="332"/>
      <c r="G25" s="332"/>
      <c r="H25" s="332"/>
      <c r="I25" s="332"/>
      <c r="J25" s="332"/>
      <c r="K25" s="332"/>
      <c r="L25" s="332"/>
      <c r="M25" s="332"/>
    </row>
    <row r="26" spans="1:13" ht="15.75" x14ac:dyDescent="0.25">
      <c r="A26" s="182"/>
      <c r="B26" s="316" t="s">
        <v>366</v>
      </c>
      <c r="C26" s="317"/>
      <c r="D26" s="317"/>
      <c r="E26" s="317"/>
      <c r="F26" s="317"/>
      <c r="G26" s="318"/>
      <c r="H26" s="316" t="s">
        <v>367</v>
      </c>
      <c r="I26" s="317"/>
      <c r="J26" s="317"/>
      <c r="K26" s="317"/>
      <c r="L26" s="317"/>
      <c r="M26" s="318"/>
    </row>
    <row r="27" spans="1:13" x14ac:dyDescent="0.25">
      <c r="A27" s="182"/>
      <c r="B27" s="326" t="s">
        <v>368</v>
      </c>
      <c r="C27" s="327"/>
      <c r="D27" s="327"/>
      <c r="E27" s="327"/>
      <c r="F27" s="327"/>
      <c r="G27" s="328"/>
      <c r="H27" s="326" t="s">
        <v>369</v>
      </c>
      <c r="I27" s="329"/>
      <c r="J27" s="329"/>
      <c r="K27" s="329"/>
      <c r="L27" s="329"/>
      <c r="M27" s="330"/>
    </row>
    <row r="28" spans="1:13" x14ac:dyDescent="0.25">
      <c r="A28" s="182"/>
      <c r="B28" s="186" t="s">
        <v>370</v>
      </c>
      <c r="C28" s="319"/>
      <c r="D28" s="320"/>
      <c r="E28" s="320"/>
      <c r="F28" s="320"/>
      <c r="G28" s="321"/>
      <c r="H28" s="319"/>
      <c r="I28" s="320"/>
      <c r="J28" s="320"/>
      <c r="K28" s="320"/>
      <c r="L28" s="320"/>
      <c r="M28" s="321"/>
    </row>
    <row r="29" spans="1:13" x14ac:dyDescent="0.25">
      <c r="A29" s="182"/>
      <c r="B29" s="186" t="s">
        <v>373</v>
      </c>
      <c r="C29" s="319"/>
      <c r="D29" s="320"/>
      <c r="E29" s="320"/>
      <c r="F29" s="320"/>
      <c r="G29" s="321"/>
      <c r="H29" s="319"/>
      <c r="I29" s="320"/>
      <c r="J29" s="320"/>
      <c r="K29" s="320"/>
      <c r="L29" s="320"/>
      <c r="M29" s="321"/>
    </row>
    <row r="30" spans="1:13" x14ac:dyDescent="0.25">
      <c r="A30" s="182"/>
      <c r="B30" s="326" t="s">
        <v>380</v>
      </c>
      <c r="C30" s="327"/>
      <c r="D30" s="327"/>
      <c r="E30" s="327"/>
      <c r="F30" s="327"/>
      <c r="G30" s="328"/>
      <c r="H30" s="326" t="s">
        <v>381</v>
      </c>
      <c r="I30" s="329"/>
      <c r="J30" s="329"/>
      <c r="K30" s="329"/>
      <c r="L30" s="329"/>
      <c r="M30" s="330"/>
    </row>
    <row r="31" spans="1:13" x14ac:dyDescent="0.25">
      <c r="A31" s="182"/>
      <c r="B31" s="186" t="s">
        <v>382</v>
      </c>
      <c r="C31" s="319" t="s">
        <v>383</v>
      </c>
      <c r="D31" s="320"/>
      <c r="E31" s="320"/>
      <c r="F31" s="320"/>
      <c r="G31" s="321"/>
      <c r="H31" s="319"/>
      <c r="I31" s="320"/>
      <c r="J31" s="320"/>
      <c r="K31" s="320"/>
      <c r="L31" s="320"/>
      <c r="M31" s="321"/>
    </row>
    <row r="32" spans="1:13" x14ac:dyDescent="0.25">
      <c r="A32" s="182"/>
      <c r="B32" s="186" t="s">
        <v>385</v>
      </c>
      <c r="C32" s="319"/>
      <c r="D32" s="320"/>
      <c r="E32" s="320"/>
      <c r="F32" s="320"/>
      <c r="G32" s="321"/>
      <c r="H32" s="319"/>
      <c r="I32" s="320"/>
      <c r="J32" s="320"/>
      <c r="K32" s="320"/>
      <c r="L32" s="320"/>
      <c r="M32" s="321"/>
    </row>
    <row r="33" spans="1:13" x14ac:dyDescent="0.25">
      <c r="A33" s="331"/>
      <c r="B33" s="332"/>
      <c r="C33" s="332"/>
      <c r="D33" s="332"/>
      <c r="E33" s="332"/>
      <c r="F33" s="332"/>
      <c r="G33" s="332"/>
      <c r="H33" s="332"/>
      <c r="I33" s="332"/>
      <c r="J33" s="332"/>
      <c r="K33" s="332"/>
      <c r="L33" s="332"/>
      <c r="M33" s="332"/>
    </row>
    <row r="34" spans="1:13" ht="15.75" x14ac:dyDescent="0.25">
      <c r="A34" s="182"/>
      <c r="B34" s="316" t="s">
        <v>386</v>
      </c>
      <c r="C34" s="317"/>
      <c r="D34" s="317"/>
      <c r="E34" s="317"/>
      <c r="F34" s="317"/>
      <c r="G34" s="317"/>
      <c r="H34" s="317"/>
      <c r="I34" s="317"/>
      <c r="J34" s="317"/>
      <c r="K34" s="317"/>
      <c r="L34" s="317"/>
      <c r="M34" s="318"/>
    </row>
    <row r="35" spans="1:13" x14ac:dyDescent="0.25">
      <c r="A35" s="182"/>
      <c r="B35" s="359" t="s">
        <v>387</v>
      </c>
      <c r="C35" s="360"/>
      <c r="D35" s="360"/>
      <c r="E35" s="360"/>
      <c r="F35" s="360"/>
      <c r="G35" s="360"/>
      <c r="H35" s="360"/>
      <c r="I35" s="360"/>
      <c r="J35" s="360"/>
      <c r="K35" s="360"/>
      <c r="L35" s="327" t="s">
        <v>321</v>
      </c>
      <c r="M35" s="336"/>
    </row>
    <row r="36" spans="1:13" x14ac:dyDescent="0.25">
      <c r="A36" s="182"/>
      <c r="B36" s="186" t="s">
        <v>388</v>
      </c>
      <c r="C36" s="319" t="s">
        <v>516</v>
      </c>
      <c r="D36" s="320"/>
      <c r="E36" s="320"/>
      <c r="F36" s="320"/>
      <c r="G36" s="320"/>
      <c r="H36" s="320"/>
      <c r="I36" s="320"/>
      <c r="J36" s="320"/>
      <c r="K36" s="321"/>
      <c r="L36" s="322">
        <v>6.07</v>
      </c>
      <c r="M36" s="323"/>
    </row>
    <row r="37" spans="1:13" x14ac:dyDescent="0.25">
      <c r="A37" s="182"/>
      <c r="B37" s="186" t="s">
        <v>390</v>
      </c>
      <c r="C37" s="319"/>
      <c r="D37" s="320"/>
      <c r="E37" s="320"/>
      <c r="F37" s="320"/>
      <c r="G37" s="320"/>
      <c r="H37" s="320"/>
      <c r="I37" s="320"/>
      <c r="J37" s="320"/>
      <c r="K37" s="321"/>
      <c r="L37" s="322"/>
      <c r="M37" s="323"/>
    </row>
    <row r="38" spans="1:13" x14ac:dyDescent="0.25">
      <c r="A38" s="182"/>
      <c r="B38" s="186" t="s">
        <v>392</v>
      </c>
      <c r="C38" s="319"/>
      <c r="D38" s="320"/>
      <c r="E38" s="320"/>
      <c r="F38" s="320"/>
      <c r="G38" s="320"/>
      <c r="H38" s="320"/>
      <c r="I38" s="320"/>
      <c r="J38" s="320"/>
      <c r="K38" s="321"/>
      <c r="L38" s="322"/>
      <c r="M38" s="323"/>
    </row>
    <row r="39" spans="1:13" x14ac:dyDescent="0.25">
      <c r="A39" s="331"/>
      <c r="B39" s="332"/>
      <c r="C39" s="332"/>
      <c r="D39" s="332"/>
      <c r="E39" s="332"/>
      <c r="F39" s="332"/>
      <c r="G39" s="332"/>
      <c r="H39" s="332"/>
      <c r="I39" s="332"/>
      <c r="J39" s="332"/>
      <c r="K39" s="332"/>
      <c r="L39" s="332"/>
      <c r="M39" s="332"/>
    </row>
    <row r="40" spans="1:13" ht="15.75" x14ac:dyDescent="0.25">
      <c r="A40" s="182"/>
      <c r="B40" s="316" t="s">
        <v>402</v>
      </c>
      <c r="C40" s="317"/>
      <c r="D40" s="317"/>
      <c r="E40" s="317"/>
      <c r="F40" s="317"/>
      <c r="G40" s="317"/>
      <c r="H40" s="317"/>
      <c r="I40" s="317"/>
      <c r="J40" s="317"/>
      <c r="K40" s="317"/>
      <c r="L40" s="317"/>
      <c r="M40" s="318"/>
    </row>
    <row r="41" spans="1:13" x14ac:dyDescent="0.25">
      <c r="A41" s="182"/>
      <c r="B41" s="187" t="s">
        <v>403</v>
      </c>
      <c r="C41" s="354"/>
      <c r="D41" s="355"/>
      <c r="E41" s="355"/>
      <c r="F41" s="355"/>
      <c r="G41" s="355"/>
      <c r="H41" s="334"/>
      <c r="I41" s="334"/>
      <c r="J41" s="334"/>
      <c r="K41" s="334"/>
      <c r="L41" s="334"/>
      <c r="M41" s="335"/>
    </row>
    <row r="42" spans="1:13" x14ac:dyDescent="0.25">
      <c r="A42" s="182"/>
      <c r="B42" s="186" t="s">
        <v>405</v>
      </c>
      <c r="C42" s="319"/>
      <c r="D42" s="320"/>
      <c r="E42" s="320"/>
      <c r="F42" s="320"/>
      <c r="G42" s="320"/>
      <c r="H42" s="356"/>
      <c r="I42" s="356"/>
      <c r="J42" s="356"/>
      <c r="K42" s="356"/>
      <c r="L42" s="356"/>
      <c r="M42" s="357"/>
    </row>
    <row r="43" spans="1:13" x14ac:dyDescent="0.25">
      <c r="A43" s="182"/>
      <c r="B43" s="186" t="s">
        <v>406</v>
      </c>
      <c r="C43" s="319"/>
      <c r="D43" s="320"/>
      <c r="E43" s="320"/>
      <c r="F43" s="320"/>
      <c r="G43" s="320"/>
      <c r="H43" s="356"/>
      <c r="I43" s="356"/>
      <c r="J43" s="356"/>
      <c r="K43" s="356"/>
      <c r="L43" s="356"/>
      <c r="M43" s="357"/>
    </row>
    <row r="44" spans="1:13" x14ac:dyDescent="0.25">
      <c r="A44" s="331"/>
      <c r="B44" s="332"/>
      <c r="C44" s="332"/>
      <c r="D44" s="332"/>
      <c r="E44" s="332"/>
      <c r="F44" s="332"/>
      <c r="G44" s="332"/>
      <c r="H44" s="332"/>
      <c r="I44" s="332"/>
      <c r="J44" s="332"/>
      <c r="K44" s="332"/>
      <c r="L44" s="332"/>
      <c r="M44" s="332"/>
    </row>
  </sheetData>
  <sheetProtection password="F359" sheet="1" objects="1" scenarios="1"/>
  <mergeCells count="82">
    <mergeCell ref="B1:M1"/>
    <mergeCell ref="C2:G2"/>
    <mergeCell ref="E4:M4"/>
    <mergeCell ref="B4:D4"/>
    <mergeCell ref="B8:D8"/>
    <mergeCell ref="B5:D5"/>
    <mergeCell ref="B6:D6"/>
    <mergeCell ref="B7:D7"/>
    <mergeCell ref="E5:M5"/>
    <mergeCell ref="E6:M6"/>
    <mergeCell ref="E7:M7"/>
    <mergeCell ref="B10:D10"/>
    <mergeCell ref="E10:M10"/>
    <mergeCell ref="E8:M8"/>
    <mergeCell ref="E9:M9"/>
    <mergeCell ref="H2:M2"/>
    <mergeCell ref="A3:M3"/>
    <mergeCell ref="B9:D9"/>
    <mergeCell ref="E15:M15"/>
    <mergeCell ref="A16:M16"/>
    <mergeCell ref="B17:M17"/>
    <mergeCell ref="B11:D11"/>
    <mergeCell ref="B12:D12"/>
    <mergeCell ref="B14:D14"/>
    <mergeCell ref="B15:D15"/>
    <mergeCell ref="B13:D13"/>
    <mergeCell ref="E13:M13"/>
    <mergeCell ref="E11:M11"/>
    <mergeCell ref="E12:M12"/>
    <mergeCell ref="E14:M14"/>
    <mergeCell ref="L21:M21"/>
    <mergeCell ref="C22:G22"/>
    <mergeCell ref="H22:K22"/>
    <mergeCell ref="L22:M22"/>
    <mergeCell ref="C18:G18"/>
    <mergeCell ref="H18:K18"/>
    <mergeCell ref="L18:M18"/>
    <mergeCell ref="C19:G19"/>
    <mergeCell ref="H19:K19"/>
    <mergeCell ref="L19:M19"/>
    <mergeCell ref="C20:G20"/>
    <mergeCell ref="H20:K20"/>
    <mergeCell ref="C21:G21"/>
    <mergeCell ref="H21:K21"/>
    <mergeCell ref="L20:M20"/>
    <mergeCell ref="C23:G23"/>
    <mergeCell ref="H23:K23"/>
    <mergeCell ref="L23:M23"/>
    <mergeCell ref="C24:G24"/>
    <mergeCell ref="H24:K24"/>
    <mergeCell ref="L24:M24"/>
    <mergeCell ref="A25:M25"/>
    <mergeCell ref="C28:G28"/>
    <mergeCell ref="B34:M34"/>
    <mergeCell ref="L35:M35"/>
    <mergeCell ref="L36:M36"/>
    <mergeCell ref="A33:M33"/>
    <mergeCell ref="B26:G26"/>
    <mergeCell ref="H26:M26"/>
    <mergeCell ref="B27:G27"/>
    <mergeCell ref="H27:M27"/>
    <mergeCell ref="H28:M28"/>
    <mergeCell ref="H29:M29"/>
    <mergeCell ref="H30:M30"/>
    <mergeCell ref="H31:M31"/>
    <mergeCell ref="H32:M32"/>
    <mergeCell ref="C31:G31"/>
    <mergeCell ref="C32:G32"/>
    <mergeCell ref="C29:G29"/>
    <mergeCell ref="B30:G30"/>
    <mergeCell ref="A39:M39"/>
    <mergeCell ref="A44:M44"/>
    <mergeCell ref="C41:M41"/>
    <mergeCell ref="C42:M42"/>
    <mergeCell ref="C43:M43"/>
    <mergeCell ref="B40:M40"/>
    <mergeCell ref="L37:M37"/>
    <mergeCell ref="L38:M38"/>
    <mergeCell ref="B35:K35"/>
    <mergeCell ref="C36:K36"/>
    <mergeCell ref="C37:K37"/>
    <mergeCell ref="C38:K38"/>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
  <sheetViews>
    <sheetView topLeftCell="A31" workbookViewId="0">
      <selection activeCell="H33" sqref="H33:M33"/>
    </sheetView>
  </sheetViews>
  <sheetFormatPr defaultRowHeight="15" x14ac:dyDescent="0.25"/>
  <sheetData>
    <row r="1" spans="1:13" x14ac:dyDescent="0.25">
      <c r="A1" s="191"/>
      <c r="B1" s="347" t="s">
        <v>294</v>
      </c>
      <c r="C1" s="348"/>
      <c r="D1" s="348"/>
      <c r="E1" s="348"/>
      <c r="F1" s="348"/>
      <c r="G1" s="348"/>
      <c r="H1" s="348"/>
      <c r="I1" s="348"/>
      <c r="J1" s="348"/>
      <c r="K1" s="348"/>
      <c r="L1" s="348"/>
      <c r="M1" s="348"/>
    </row>
    <row r="2" spans="1:13" x14ac:dyDescent="0.25">
      <c r="A2" s="197"/>
      <c r="B2" s="196">
        <v>6</v>
      </c>
      <c r="C2" s="346" t="s">
        <v>654</v>
      </c>
      <c r="D2" s="346"/>
      <c r="E2" s="346"/>
      <c r="F2" s="346"/>
      <c r="G2" s="346"/>
      <c r="H2" s="346" t="s">
        <v>297</v>
      </c>
      <c r="I2" s="346"/>
      <c r="J2" s="346"/>
      <c r="K2" s="346"/>
      <c r="L2" s="346"/>
      <c r="M2" s="346"/>
    </row>
    <row r="3" spans="1:13" x14ac:dyDescent="0.25">
      <c r="A3" s="331"/>
      <c r="B3" s="332"/>
      <c r="C3" s="332"/>
      <c r="D3" s="332"/>
      <c r="E3" s="332"/>
      <c r="F3" s="332"/>
      <c r="G3" s="332"/>
      <c r="H3" s="332"/>
      <c r="I3" s="332"/>
      <c r="J3" s="332"/>
      <c r="K3" s="332"/>
      <c r="L3" s="332"/>
      <c r="M3" s="332"/>
    </row>
    <row r="4" spans="1:13" x14ac:dyDescent="0.25">
      <c r="A4" s="190"/>
      <c r="B4" s="337" t="s">
        <v>298</v>
      </c>
      <c r="C4" s="338"/>
      <c r="D4" s="339"/>
      <c r="E4" s="349">
        <v>6.04</v>
      </c>
      <c r="F4" s="350"/>
      <c r="G4" s="350"/>
      <c r="H4" s="350"/>
      <c r="I4" s="350"/>
      <c r="J4" s="350"/>
      <c r="K4" s="350"/>
      <c r="L4" s="350"/>
      <c r="M4" s="351"/>
    </row>
    <row r="5" spans="1:13" x14ac:dyDescent="0.25">
      <c r="A5" s="190"/>
      <c r="B5" s="337" t="s">
        <v>299</v>
      </c>
      <c r="C5" s="338"/>
      <c r="D5" s="339"/>
      <c r="E5" s="349" t="s">
        <v>691</v>
      </c>
      <c r="F5" s="350"/>
      <c r="G5" s="350"/>
      <c r="H5" s="350"/>
      <c r="I5" s="350"/>
      <c r="J5" s="350"/>
      <c r="K5" s="350"/>
      <c r="L5" s="350"/>
      <c r="M5" s="351"/>
    </row>
    <row r="6" spans="1:13" ht="34.5" customHeight="1" x14ac:dyDescent="0.25">
      <c r="A6" s="190"/>
      <c r="B6" s="337" t="s">
        <v>301</v>
      </c>
      <c r="C6" s="338"/>
      <c r="D6" s="339"/>
      <c r="E6" s="340" t="s">
        <v>692</v>
      </c>
      <c r="F6" s="320"/>
      <c r="G6" s="320"/>
      <c r="H6" s="320"/>
      <c r="I6" s="320"/>
      <c r="J6" s="320"/>
      <c r="K6" s="320"/>
      <c r="L6" s="320"/>
      <c r="M6" s="321"/>
    </row>
    <row r="7" spans="1:13" x14ac:dyDescent="0.25">
      <c r="A7" s="190"/>
      <c r="B7" s="337" t="s">
        <v>303</v>
      </c>
      <c r="C7" s="338"/>
      <c r="D7" s="339"/>
      <c r="E7" s="340" t="s">
        <v>693</v>
      </c>
      <c r="F7" s="320"/>
      <c r="G7" s="320"/>
      <c r="H7" s="320"/>
      <c r="I7" s="320"/>
      <c r="J7" s="320"/>
      <c r="K7" s="320"/>
      <c r="L7" s="320"/>
      <c r="M7" s="321"/>
    </row>
    <row r="8" spans="1:13" x14ac:dyDescent="0.25">
      <c r="A8" s="190"/>
      <c r="B8" s="337" t="s">
        <v>305</v>
      </c>
      <c r="C8" s="338"/>
      <c r="D8" s="339"/>
      <c r="E8" s="340" t="s">
        <v>694</v>
      </c>
      <c r="F8" s="320"/>
      <c r="G8" s="320"/>
      <c r="H8" s="320"/>
      <c r="I8" s="320"/>
      <c r="J8" s="320"/>
      <c r="K8" s="320"/>
      <c r="L8" s="320"/>
      <c r="M8" s="321"/>
    </row>
    <row r="9" spans="1:13" x14ac:dyDescent="0.25">
      <c r="A9" s="190"/>
      <c r="B9" s="337" t="s">
        <v>307</v>
      </c>
      <c r="C9" s="338"/>
      <c r="D9" s="339"/>
      <c r="E9" s="340" t="s">
        <v>695</v>
      </c>
      <c r="F9" s="320"/>
      <c r="G9" s="320"/>
      <c r="H9" s="320"/>
      <c r="I9" s="320"/>
      <c r="J9" s="320"/>
      <c r="K9" s="320"/>
      <c r="L9" s="320"/>
      <c r="M9" s="321"/>
    </row>
    <row r="10" spans="1:13" x14ac:dyDescent="0.25">
      <c r="A10" s="190"/>
      <c r="B10" s="337" t="s">
        <v>309</v>
      </c>
      <c r="C10" s="338"/>
      <c r="D10" s="339"/>
      <c r="E10" s="340" t="s">
        <v>603</v>
      </c>
      <c r="F10" s="320"/>
      <c r="G10" s="320"/>
      <c r="H10" s="320"/>
      <c r="I10" s="320"/>
      <c r="J10" s="320"/>
      <c r="K10" s="320"/>
      <c r="L10" s="320"/>
      <c r="M10" s="321"/>
    </row>
    <row r="11" spans="1:13" x14ac:dyDescent="0.25">
      <c r="A11" s="190"/>
      <c r="B11" s="337" t="s">
        <v>311</v>
      </c>
      <c r="C11" s="338"/>
      <c r="D11" s="339"/>
      <c r="E11" s="340" t="s">
        <v>696</v>
      </c>
      <c r="F11" s="320"/>
      <c r="G11" s="320"/>
      <c r="H11" s="320"/>
      <c r="I11" s="320"/>
      <c r="J11" s="320"/>
      <c r="K11" s="320"/>
      <c r="L11" s="320"/>
      <c r="M11" s="321"/>
    </row>
    <row r="12" spans="1:13" x14ac:dyDescent="0.25">
      <c r="A12" s="190"/>
      <c r="B12" s="337" t="s">
        <v>313</v>
      </c>
      <c r="C12" s="352"/>
      <c r="D12" s="352"/>
      <c r="E12" s="340" t="s">
        <v>314</v>
      </c>
      <c r="F12" s="320"/>
      <c r="G12" s="320"/>
      <c r="H12" s="320"/>
      <c r="I12" s="320"/>
      <c r="J12" s="320"/>
      <c r="K12" s="320"/>
      <c r="L12" s="320"/>
      <c r="M12" s="321"/>
    </row>
    <row r="13" spans="1:13" x14ac:dyDescent="0.25">
      <c r="A13" s="192"/>
      <c r="B13" s="337" t="s">
        <v>315</v>
      </c>
      <c r="C13" s="338"/>
      <c r="D13" s="339"/>
      <c r="E13" s="341"/>
      <c r="F13" s="342"/>
      <c r="G13" s="342"/>
      <c r="H13" s="342"/>
      <c r="I13" s="342"/>
      <c r="J13" s="342"/>
      <c r="K13" s="342"/>
      <c r="L13" s="342"/>
      <c r="M13" s="343"/>
    </row>
    <row r="14" spans="1:13" x14ac:dyDescent="0.25">
      <c r="A14" s="190"/>
      <c r="B14" s="337" t="s">
        <v>317</v>
      </c>
      <c r="C14" s="338"/>
      <c r="D14" s="339"/>
      <c r="E14" s="341">
        <v>41985</v>
      </c>
      <c r="F14" s="342"/>
      <c r="G14" s="342"/>
      <c r="H14" s="342"/>
      <c r="I14" s="342"/>
      <c r="J14" s="342"/>
      <c r="K14" s="342"/>
      <c r="L14" s="342"/>
      <c r="M14" s="343"/>
    </row>
    <row r="15" spans="1:13" x14ac:dyDescent="0.25">
      <c r="A15" s="190"/>
      <c r="B15" s="337" t="s">
        <v>318</v>
      </c>
      <c r="C15" s="338"/>
      <c r="D15" s="339"/>
      <c r="E15" s="341">
        <v>42020</v>
      </c>
      <c r="F15" s="342"/>
      <c r="G15" s="342"/>
      <c r="H15" s="342"/>
      <c r="I15" s="342"/>
      <c r="J15" s="342"/>
      <c r="K15" s="342"/>
      <c r="L15" s="342"/>
      <c r="M15" s="343"/>
    </row>
    <row r="16" spans="1:13" x14ac:dyDescent="0.25">
      <c r="A16" s="331"/>
      <c r="B16" s="332"/>
      <c r="C16" s="332"/>
      <c r="D16" s="332"/>
      <c r="E16" s="332"/>
      <c r="F16" s="332"/>
      <c r="G16" s="332"/>
      <c r="H16" s="332"/>
      <c r="I16" s="332"/>
      <c r="J16" s="332"/>
      <c r="K16" s="332"/>
      <c r="L16" s="332"/>
      <c r="M16" s="332"/>
    </row>
    <row r="17" spans="1:13" ht="15.75" x14ac:dyDescent="0.25">
      <c r="A17" s="190"/>
      <c r="B17" s="316" t="s">
        <v>319</v>
      </c>
      <c r="C17" s="317"/>
      <c r="D17" s="317"/>
      <c r="E17" s="317"/>
      <c r="F17" s="317"/>
      <c r="G17" s="317"/>
      <c r="H17" s="317"/>
      <c r="I17" s="317"/>
      <c r="J17" s="317"/>
      <c r="K17" s="317"/>
      <c r="L17" s="317"/>
      <c r="M17" s="318"/>
    </row>
    <row r="18" spans="1:13" x14ac:dyDescent="0.25">
      <c r="A18" s="190"/>
      <c r="B18" s="193"/>
      <c r="C18" s="333" t="s">
        <v>320</v>
      </c>
      <c r="D18" s="334"/>
      <c r="E18" s="334"/>
      <c r="F18" s="334"/>
      <c r="G18" s="335"/>
      <c r="H18" s="333" t="s">
        <v>7</v>
      </c>
      <c r="I18" s="334"/>
      <c r="J18" s="334"/>
      <c r="K18" s="335"/>
      <c r="L18" s="333" t="s">
        <v>321</v>
      </c>
      <c r="M18" s="336"/>
    </row>
    <row r="19" spans="1:13" x14ac:dyDescent="0.25">
      <c r="A19" s="190"/>
      <c r="B19" s="194">
        <v>1</v>
      </c>
      <c r="C19" s="319" t="s">
        <v>697</v>
      </c>
      <c r="D19" s="320"/>
      <c r="E19" s="320"/>
      <c r="F19" s="320"/>
      <c r="G19" s="321"/>
      <c r="H19" s="319"/>
      <c r="I19" s="320"/>
      <c r="J19" s="320"/>
      <c r="K19" s="321"/>
      <c r="L19" s="322"/>
      <c r="M19" s="323"/>
    </row>
    <row r="20" spans="1:13" x14ac:dyDescent="0.25">
      <c r="A20" s="190"/>
      <c r="B20" s="194">
        <v>2</v>
      </c>
      <c r="C20" s="319" t="s">
        <v>698</v>
      </c>
      <c r="D20" s="320"/>
      <c r="E20" s="320"/>
      <c r="F20" s="320"/>
      <c r="G20" s="321"/>
      <c r="H20" s="319" t="s">
        <v>495</v>
      </c>
      <c r="I20" s="320"/>
      <c r="J20" s="320"/>
      <c r="K20" s="321"/>
      <c r="L20" s="322">
        <v>6.08</v>
      </c>
      <c r="M20" s="323"/>
    </row>
    <row r="21" spans="1:13" x14ac:dyDescent="0.25">
      <c r="A21" s="190"/>
      <c r="B21" s="194">
        <v>3</v>
      </c>
      <c r="C21" s="319" t="s">
        <v>699</v>
      </c>
      <c r="D21" s="320"/>
      <c r="E21" s="320"/>
      <c r="F21" s="320"/>
      <c r="G21" s="321"/>
      <c r="H21" s="319" t="s">
        <v>517</v>
      </c>
      <c r="I21" s="320"/>
      <c r="J21" s="320"/>
      <c r="K21" s="321"/>
      <c r="L21" s="322">
        <v>6.09</v>
      </c>
      <c r="M21" s="323"/>
    </row>
    <row r="22" spans="1:13" ht="29.25" customHeight="1" x14ac:dyDescent="0.25">
      <c r="A22" s="190"/>
      <c r="B22" s="194">
        <v>4</v>
      </c>
      <c r="C22" s="319" t="s">
        <v>700</v>
      </c>
      <c r="D22" s="320"/>
      <c r="E22" s="320"/>
      <c r="F22" s="320"/>
      <c r="G22" s="321"/>
      <c r="H22" s="319" t="s">
        <v>518</v>
      </c>
      <c r="I22" s="320"/>
      <c r="J22" s="320"/>
      <c r="K22" s="321"/>
      <c r="L22" s="322">
        <v>6.1</v>
      </c>
      <c r="M22" s="323"/>
    </row>
    <row r="23" spans="1:13" x14ac:dyDescent="0.25">
      <c r="A23" s="192"/>
      <c r="B23" s="194">
        <v>5</v>
      </c>
      <c r="C23" s="319" t="s">
        <v>701</v>
      </c>
      <c r="D23" s="320"/>
      <c r="E23" s="320"/>
      <c r="F23" s="320"/>
      <c r="G23" s="321"/>
      <c r="H23" s="319" t="s">
        <v>519</v>
      </c>
      <c r="I23" s="320"/>
      <c r="J23" s="320"/>
      <c r="K23" s="321"/>
      <c r="L23" s="322">
        <v>6.11</v>
      </c>
      <c r="M23" s="323"/>
    </row>
    <row r="24" spans="1:13" ht="30.75" customHeight="1" x14ac:dyDescent="0.25">
      <c r="A24" s="192"/>
      <c r="B24" s="194">
        <v>6</v>
      </c>
      <c r="C24" s="319" t="s">
        <v>702</v>
      </c>
      <c r="D24" s="320"/>
      <c r="E24" s="320"/>
      <c r="F24" s="320"/>
      <c r="G24" s="321"/>
      <c r="H24" s="319" t="s">
        <v>520</v>
      </c>
      <c r="I24" s="320"/>
      <c r="J24" s="320"/>
      <c r="K24" s="321"/>
      <c r="L24" s="322">
        <v>6.12</v>
      </c>
      <c r="M24" s="323"/>
    </row>
    <row r="25" spans="1:13" x14ac:dyDescent="0.25">
      <c r="A25" s="192"/>
      <c r="B25" s="194">
        <v>7</v>
      </c>
      <c r="C25" s="319"/>
      <c r="D25" s="320"/>
      <c r="E25" s="320"/>
      <c r="F25" s="320"/>
      <c r="G25" s="321"/>
      <c r="H25" s="319" t="s">
        <v>521</v>
      </c>
      <c r="I25" s="320"/>
      <c r="J25" s="320"/>
      <c r="K25" s="321"/>
      <c r="L25" s="322">
        <v>6.13</v>
      </c>
      <c r="M25" s="323"/>
    </row>
    <row r="26" spans="1:13" ht="32.25" customHeight="1" x14ac:dyDescent="0.25">
      <c r="A26" s="192"/>
      <c r="B26" s="194">
        <v>8</v>
      </c>
      <c r="C26" s="319"/>
      <c r="D26" s="320"/>
      <c r="E26" s="320"/>
      <c r="F26" s="320"/>
      <c r="G26" s="321"/>
      <c r="H26" s="319" t="s">
        <v>522</v>
      </c>
      <c r="I26" s="320"/>
      <c r="J26" s="320"/>
      <c r="K26" s="321"/>
      <c r="L26" s="322">
        <v>6.14</v>
      </c>
      <c r="M26" s="323"/>
    </row>
    <row r="27" spans="1:13" x14ac:dyDescent="0.25">
      <c r="A27" s="192"/>
      <c r="B27" s="194">
        <v>9</v>
      </c>
      <c r="C27" s="319"/>
      <c r="D27" s="320"/>
      <c r="E27" s="320"/>
      <c r="F27" s="320"/>
      <c r="G27" s="321"/>
      <c r="H27" s="319"/>
      <c r="I27" s="320"/>
      <c r="J27" s="320"/>
      <c r="K27" s="321"/>
      <c r="L27" s="322"/>
      <c r="M27" s="323"/>
    </row>
    <row r="28" spans="1:13" x14ac:dyDescent="0.25">
      <c r="A28" s="192"/>
      <c r="B28" s="194">
        <v>10</v>
      </c>
      <c r="C28" s="319"/>
      <c r="D28" s="320"/>
      <c r="E28" s="320"/>
      <c r="F28" s="320"/>
      <c r="G28" s="321"/>
      <c r="H28" s="319"/>
      <c r="I28" s="320"/>
      <c r="J28" s="320"/>
      <c r="K28" s="321"/>
      <c r="L28" s="322"/>
      <c r="M28" s="323"/>
    </row>
    <row r="29" spans="1:13" x14ac:dyDescent="0.25">
      <c r="A29" s="331"/>
      <c r="B29" s="332"/>
      <c r="C29" s="332"/>
      <c r="D29" s="332"/>
      <c r="E29" s="332"/>
      <c r="F29" s="332"/>
      <c r="G29" s="332"/>
      <c r="H29" s="332"/>
      <c r="I29" s="332"/>
      <c r="J29" s="332"/>
      <c r="K29" s="332"/>
      <c r="L29" s="332"/>
      <c r="M29" s="332"/>
    </row>
    <row r="30" spans="1:13" ht="15.75" x14ac:dyDescent="0.25">
      <c r="A30" s="190"/>
      <c r="B30" s="316" t="s">
        <v>366</v>
      </c>
      <c r="C30" s="317"/>
      <c r="D30" s="317"/>
      <c r="E30" s="317"/>
      <c r="F30" s="317"/>
      <c r="G30" s="318"/>
      <c r="H30" s="316" t="s">
        <v>367</v>
      </c>
      <c r="I30" s="317"/>
      <c r="J30" s="317"/>
      <c r="K30" s="317"/>
      <c r="L30" s="317"/>
      <c r="M30" s="318"/>
    </row>
    <row r="31" spans="1:13" x14ac:dyDescent="0.25">
      <c r="A31" s="190"/>
      <c r="B31" s="326" t="s">
        <v>368</v>
      </c>
      <c r="C31" s="327"/>
      <c r="D31" s="327"/>
      <c r="E31" s="327"/>
      <c r="F31" s="327"/>
      <c r="G31" s="328"/>
      <c r="H31" s="326" t="s">
        <v>369</v>
      </c>
      <c r="I31" s="329"/>
      <c r="J31" s="329"/>
      <c r="K31" s="329"/>
      <c r="L31" s="329"/>
      <c r="M31" s="330"/>
    </row>
    <row r="32" spans="1:13" x14ac:dyDescent="0.25">
      <c r="A32" s="190"/>
      <c r="B32" s="194" t="s">
        <v>370</v>
      </c>
      <c r="C32" s="319"/>
      <c r="D32" s="320"/>
      <c r="E32" s="320"/>
      <c r="F32" s="320"/>
      <c r="G32" s="321"/>
      <c r="H32" s="319"/>
      <c r="I32" s="320"/>
      <c r="J32" s="320"/>
      <c r="K32" s="320"/>
      <c r="L32" s="320"/>
      <c r="M32" s="321"/>
    </row>
    <row r="33" spans="1:13" x14ac:dyDescent="0.25">
      <c r="A33" s="190"/>
      <c r="B33" s="194" t="s">
        <v>373</v>
      </c>
      <c r="C33" s="319"/>
      <c r="D33" s="320"/>
      <c r="E33" s="320"/>
      <c r="F33" s="320"/>
      <c r="G33" s="321"/>
      <c r="H33" s="319"/>
      <c r="I33" s="320"/>
      <c r="J33" s="320"/>
      <c r="K33" s="320"/>
      <c r="L33" s="320"/>
      <c r="M33" s="321"/>
    </row>
    <row r="34" spans="1:13" x14ac:dyDescent="0.25">
      <c r="A34" s="190"/>
      <c r="B34" s="326" t="s">
        <v>380</v>
      </c>
      <c r="C34" s="327"/>
      <c r="D34" s="327"/>
      <c r="E34" s="327"/>
      <c r="F34" s="327"/>
      <c r="G34" s="328"/>
      <c r="H34" s="326" t="s">
        <v>381</v>
      </c>
      <c r="I34" s="329"/>
      <c r="J34" s="329"/>
      <c r="K34" s="329"/>
      <c r="L34" s="329"/>
      <c r="M34" s="330"/>
    </row>
    <row r="35" spans="1:13" x14ac:dyDescent="0.25">
      <c r="A35" s="190"/>
      <c r="B35" s="194" t="s">
        <v>382</v>
      </c>
      <c r="C35" s="319" t="s">
        <v>383</v>
      </c>
      <c r="D35" s="320"/>
      <c r="E35" s="320"/>
      <c r="F35" s="320"/>
      <c r="G35" s="321"/>
      <c r="H35" s="319"/>
      <c r="I35" s="320"/>
      <c r="J35" s="320"/>
      <c r="K35" s="320"/>
      <c r="L35" s="320"/>
      <c r="M35" s="321"/>
    </row>
    <row r="36" spans="1:13" x14ac:dyDescent="0.25">
      <c r="A36" s="190"/>
      <c r="B36" s="194" t="s">
        <v>385</v>
      </c>
      <c r="C36" s="319"/>
      <c r="D36" s="320"/>
      <c r="E36" s="320"/>
      <c r="F36" s="320"/>
      <c r="G36" s="321"/>
      <c r="H36" s="319"/>
      <c r="I36" s="320"/>
      <c r="J36" s="320"/>
      <c r="K36" s="320"/>
      <c r="L36" s="320"/>
      <c r="M36" s="321"/>
    </row>
    <row r="37" spans="1:13" x14ac:dyDescent="0.25">
      <c r="A37" s="331"/>
      <c r="B37" s="332"/>
      <c r="C37" s="332"/>
      <c r="D37" s="332"/>
      <c r="E37" s="332"/>
      <c r="F37" s="332"/>
      <c r="G37" s="332"/>
      <c r="H37" s="332"/>
      <c r="I37" s="332"/>
      <c r="J37" s="332"/>
      <c r="K37" s="332"/>
      <c r="L37" s="332"/>
      <c r="M37" s="332"/>
    </row>
    <row r="38" spans="1:13" ht="15.75" x14ac:dyDescent="0.25">
      <c r="A38" s="190"/>
      <c r="B38" s="316" t="s">
        <v>386</v>
      </c>
      <c r="C38" s="317"/>
      <c r="D38" s="317"/>
      <c r="E38" s="317"/>
      <c r="F38" s="317"/>
      <c r="G38" s="317"/>
      <c r="H38" s="317"/>
      <c r="I38" s="317"/>
      <c r="J38" s="317"/>
      <c r="K38" s="317"/>
      <c r="L38" s="317"/>
      <c r="M38" s="318"/>
    </row>
    <row r="39" spans="1:13" x14ac:dyDescent="0.25">
      <c r="A39" s="190"/>
      <c r="B39" s="359" t="s">
        <v>387</v>
      </c>
      <c r="C39" s="360"/>
      <c r="D39" s="360"/>
      <c r="E39" s="360"/>
      <c r="F39" s="360"/>
      <c r="G39" s="360"/>
      <c r="H39" s="360"/>
      <c r="I39" s="360"/>
      <c r="J39" s="360"/>
      <c r="K39" s="360"/>
      <c r="L39" s="327" t="s">
        <v>321</v>
      </c>
      <c r="M39" s="336"/>
    </row>
    <row r="40" spans="1:13" x14ac:dyDescent="0.25">
      <c r="A40" s="190"/>
      <c r="B40" s="194" t="s">
        <v>388</v>
      </c>
      <c r="C40" s="319"/>
      <c r="D40" s="320"/>
      <c r="E40" s="320"/>
      <c r="F40" s="320"/>
      <c r="G40" s="320"/>
      <c r="H40" s="320"/>
      <c r="I40" s="320"/>
      <c r="J40" s="320"/>
      <c r="K40" s="321"/>
      <c r="L40" s="322"/>
      <c r="M40" s="323"/>
    </row>
    <row r="41" spans="1:13" x14ac:dyDescent="0.25">
      <c r="A41" s="190"/>
      <c r="B41" s="194" t="s">
        <v>390</v>
      </c>
      <c r="C41" s="319"/>
      <c r="D41" s="320"/>
      <c r="E41" s="320"/>
      <c r="F41" s="320"/>
      <c r="G41" s="320"/>
      <c r="H41" s="320"/>
      <c r="I41" s="320"/>
      <c r="J41" s="320"/>
      <c r="K41" s="321"/>
      <c r="L41" s="322"/>
      <c r="M41" s="323"/>
    </row>
    <row r="42" spans="1:13" x14ac:dyDescent="0.25">
      <c r="A42" s="190"/>
      <c r="B42" s="194" t="s">
        <v>392</v>
      </c>
      <c r="C42" s="319"/>
      <c r="D42" s="320"/>
      <c r="E42" s="320"/>
      <c r="F42" s="320"/>
      <c r="G42" s="320"/>
      <c r="H42" s="320"/>
      <c r="I42" s="320"/>
      <c r="J42" s="320"/>
      <c r="K42" s="321"/>
      <c r="L42" s="322"/>
      <c r="M42" s="323"/>
    </row>
    <row r="43" spans="1:13" x14ac:dyDescent="0.25">
      <c r="A43" s="331"/>
      <c r="B43" s="332"/>
      <c r="C43" s="332"/>
      <c r="D43" s="332"/>
      <c r="E43" s="332"/>
      <c r="F43" s="332"/>
      <c r="G43" s="332"/>
      <c r="H43" s="332"/>
      <c r="I43" s="332"/>
      <c r="J43" s="332"/>
      <c r="K43" s="332"/>
      <c r="L43" s="332"/>
      <c r="M43" s="332"/>
    </row>
    <row r="44" spans="1:13" ht="15.75" x14ac:dyDescent="0.25">
      <c r="A44" s="190"/>
      <c r="B44" s="316" t="s">
        <v>402</v>
      </c>
      <c r="C44" s="317"/>
      <c r="D44" s="317"/>
      <c r="E44" s="317"/>
      <c r="F44" s="317"/>
      <c r="G44" s="317"/>
      <c r="H44" s="317"/>
      <c r="I44" s="317"/>
      <c r="J44" s="317"/>
      <c r="K44" s="317"/>
      <c r="L44" s="317"/>
      <c r="M44" s="318"/>
    </row>
    <row r="45" spans="1:13" x14ac:dyDescent="0.25">
      <c r="A45" s="190"/>
      <c r="B45" s="195" t="s">
        <v>403</v>
      </c>
      <c r="C45" s="354"/>
      <c r="D45" s="355"/>
      <c r="E45" s="355"/>
      <c r="F45" s="355"/>
      <c r="G45" s="355"/>
      <c r="H45" s="334"/>
      <c r="I45" s="334"/>
      <c r="J45" s="334"/>
      <c r="K45" s="334"/>
      <c r="L45" s="334"/>
      <c r="M45" s="335"/>
    </row>
    <row r="46" spans="1:13" x14ac:dyDescent="0.25">
      <c r="A46" s="190"/>
      <c r="B46" s="194" t="s">
        <v>405</v>
      </c>
      <c r="C46" s="319"/>
      <c r="D46" s="320"/>
      <c r="E46" s="320"/>
      <c r="F46" s="320"/>
      <c r="G46" s="320"/>
      <c r="H46" s="356"/>
      <c r="I46" s="356"/>
      <c r="J46" s="356"/>
      <c r="K46" s="356"/>
      <c r="L46" s="356"/>
      <c r="M46" s="357"/>
    </row>
    <row r="47" spans="1:13" x14ac:dyDescent="0.25">
      <c r="A47" s="190"/>
      <c r="B47" s="194" t="s">
        <v>406</v>
      </c>
      <c r="C47" s="319"/>
      <c r="D47" s="320"/>
      <c r="E47" s="320"/>
      <c r="F47" s="320"/>
      <c r="G47" s="320"/>
      <c r="H47" s="356"/>
      <c r="I47" s="356"/>
      <c r="J47" s="356"/>
      <c r="K47" s="356"/>
      <c r="L47" s="356"/>
      <c r="M47" s="357"/>
    </row>
    <row r="48" spans="1:13" x14ac:dyDescent="0.25">
      <c r="A48" s="331"/>
      <c r="B48" s="332"/>
      <c r="C48" s="332"/>
      <c r="D48" s="332"/>
      <c r="E48" s="332"/>
      <c r="F48" s="332"/>
      <c r="G48" s="332"/>
      <c r="H48" s="332"/>
      <c r="I48" s="332"/>
      <c r="J48" s="332"/>
      <c r="K48" s="332"/>
      <c r="L48" s="332"/>
      <c r="M48" s="332"/>
    </row>
  </sheetData>
  <sheetProtection password="F359" sheet="1" objects="1" scenarios="1"/>
  <mergeCells count="94">
    <mergeCell ref="C27:G27"/>
    <mergeCell ref="H27:K27"/>
    <mergeCell ref="L27:M27"/>
    <mergeCell ref="C25:G25"/>
    <mergeCell ref="H25:K25"/>
    <mergeCell ref="L25:M25"/>
    <mergeCell ref="C26:G26"/>
    <mergeCell ref="H26:K26"/>
    <mergeCell ref="L26:M26"/>
    <mergeCell ref="C28:G28"/>
    <mergeCell ref="H28:K28"/>
    <mergeCell ref="L28:M28"/>
    <mergeCell ref="B10:D10"/>
    <mergeCell ref="E10:M10"/>
    <mergeCell ref="E11:M11"/>
    <mergeCell ref="E12:M12"/>
    <mergeCell ref="E14:M14"/>
    <mergeCell ref="E15:M15"/>
    <mergeCell ref="A16:M16"/>
    <mergeCell ref="B17:M17"/>
    <mergeCell ref="B11:D11"/>
    <mergeCell ref="B12:D12"/>
    <mergeCell ref="B14:D14"/>
    <mergeCell ref="B15:D15"/>
    <mergeCell ref="B13:D13"/>
    <mergeCell ref="H2:M2"/>
    <mergeCell ref="A3:M3"/>
    <mergeCell ref="B1:M1"/>
    <mergeCell ref="C2:G2"/>
    <mergeCell ref="E4:M4"/>
    <mergeCell ref="B4:D4"/>
    <mergeCell ref="E5:M5"/>
    <mergeCell ref="E6:M6"/>
    <mergeCell ref="E7:M7"/>
    <mergeCell ref="E8:M8"/>
    <mergeCell ref="E9:M9"/>
    <mergeCell ref="B5:D5"/>
    <mergeCell ref="B6:D6"/>
    <mergeCell ref="B7:D7"/>
    <mergeCell ref="B8:D8"/>
    <mergeCell ref="B9:D9"/>
    <mergeCell ref="E13:M13"/>
    <mergeCell ref="L21:M21"/>
    <mergeCell ref="C22:G22"/>
    <mergeCell ref="H22:K22"/>
    <mergeCell ref="L22:M22"/>
    <mergeCell ref="C18:G18"/>
    <mergeCell ref="H18:K18"/>
    <mergeCell ref="L18:M18"/>
    <mergeCell ref="C19:G19"/>
    <mergeCell ref="H19:K19"/>
    <mergeCell ref="L19:M19"/>
    <mergeCell ref="C20:G20"/>
    <mergeCell ref="H20:K20"/>
    <mergeCell ref="C21:G21"/>
    <mergeCell ref="H21:K21"/>
    <mergeCell ref="L20:M20"/>
    <mergeCell ref="C23:G23"/>
    <mergeCell ref="H23:K23"/>
    <mergeCell ref="L23:M23"/>
    <mergeCell ref="C24:G24"/>
    <mergeCell ref="H24:K24"/>
    <mergeCell ref="L24:M24"/>
    <mergeCell ref="A29:M29"/>
    <mergeCell ref="C32:G32"/>
    <mergeCell ref="B38:M38"/>
    <mergeCell ref="L39:M39"/>
    <mergeCell ref="L40:M40"/>
    <mergeCell ref="A37:M37"/>
    <mergeCell ref="B30:G30"/>
    <mergeCell ref="H30:M30"/>
    <mergeCell ref="B31:G31"/>
    <mergeCell ref="H31:M31"/>
    <mergeCell ref="H32:M32"/>
    <mergeCell ref="H33:M33"/>
    <mergeCell ref="H34:M34"/>
    <mergeCell ref="H35:M35"/>
    <mergeCell ref="H36:M36"/>
    <mergeCell ref="C35:G35"/>
    <mergeCell ref="C36:G36"/>
    <mergeCell ref="C33:G33"/>
    <mergeCell ref="B34:G34"/>
    <mergeCell ref="A43:M43"/>
    <mergeCell ref="A48:M48"/>
    <mergeCell ref="C45:M45"/>
    <mergeCell ref="C46:M46"/>
    <mergeCell ref="C47:M47"/>
    <mergeCell ref="B44:M44"/>
    <mergeCell ref="L41:M41"/>
    <mergeCell ref="L42:M42"/>
    <mergeCell ref="B39:K39"/>
    <mergeCell ref="C40:K40"/>
    <mergeCell ref="C41:K41"/>
    <mergeCell ref="C42:K42"/>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topLeftCell="A31" workbookViewId="0">
      <selection activeCell="C40" sqref="C40:M40"/>
    </sheetView>
  </sheetViews>
  <sheetFormatPr defaultRowHeight="15" x14ac:dyDescent="0.25"/>
  <sheetData>
    <row r="1" spans="1:13" x14ac:dyDescent="0.25">
      <c r="A1" s="199"/>
      <c r="B1" s="347" t="s">
        <v>294</v>
      </c>
      <c r="C1" s="348"/>
      <c r="D1" s="348"/>
      <c r="E1" s="348"/>
      <c r="F1" s="348"/>
      <c r="G1" s="348"/>
      <c r="H1" s="348"/>
      <c r="I1" s="348"/>
      <c r="J1" s="348"/>
      <c r="K1" s="348"/>
      <c r="L1" s="348"/>
      <c r="M1" s="348"/>
    </row>
    <row r="2" spans="1:13" x14ac:dyDescent="0.25">
      <c r="A2" s="205"/>
      <c r="B2" s="204">
        <v>6</v>
      </c>
      <c r="C2" s="346" t="s">
        <v>654</v>
      </c>
      <c r="D2" s="346"/>
      <c r="E2" s="346"/>
      <c r="F2" s="346"/>
      <c r="G2" s="346"/>
      <c r="H2" s="346" t="s">
        <v>297</v>
      </c>
      <c r="I2" s="346"/>
      <c r="J2" s="346"/>
      <c r="K2" s="346"/>
      <c r="L2" s="346"/>
      <c r="M2" s="346"/>
    </row>
    <row r="3" spans="1:13" x14ac:dyDescent="0.25">
      <c r="A3" s="331"/>
      <c r="B3" s="332"/>
      <c r="C3" s="332"/>
      <c r="D3" s="332"/>
      <c r="E3" s="332"/>
      <c r="F3" s="332"/>
      <c r="G3" s="332"/>
      <c r="H3" s="332"/>
      <c r="I3" s="332"/>
      <c r="J3" s="332"/>
      <c r="K3" s="332"/>
      <c r="L3" s="332"/>
      <c r="M3" s="332"/>
    </row>
    <row r="4" spans="1:13" x14ac:dyDescent="0.25">
      <c r="A4" s="198"/>
      <c r="B4" s="337" t="s">
        <v>298</v>
      </c>
      <c r="C4" s="338"/>
      <c r="D4" s="339"/>
      <c r="E4" s="349">
        <v>6.05</v>
      </c>
      <c r="F4" s="350"/>
      <c r="G4" s="350"/>
      <c r="H4" s="350"/>
      <c r="I4" s="350"/>
      <c r="J4" s="350"/>
      <c r="K4" s="350"/>
      <c r="L4" s="350"/>
      <c r="M4" s="351"/>
    </row>
    <row r="5" spans="1:13" x14ac:dyDescent="0.25">
      <c r="A5" s="198"/>
      <c r="B5" s="337" t="s">
        <v>299</v>
      </c>
      <c r="C5" s="338"/>
      <c r="D5" s="339"/>
      <c r="E5" s="349" t="s">
        <v>703</v>
      </c>
      <c r="F5" s="350"/>
      <c r="G5" s="350"/>
      <c r="H5" s="350"/>
      <c r="I5" s="350"/>
      <c r="J5" s="350"/>
      <c r="K5" s="350"/>
      <c r="L5" s="350"/>
      <c r="M5" s="351"/>
    </row>
    <row r="6" spans="1:13" x14ac:dyDescent="0.25">
      <c r="A6" s="198"/>
      <c r="B6" s="337" t="s">
        <v>301</v>
      </c>
      <c r="C6" s="338"/>
      <c r="D6" s="339"/>
      <c r="E6" s="340" t="s">
        <v>704</v>
      </c>
      <c r="F6" s="320"/>
      <c r="G6" s="320"/>
      <c r="H6" s="320"/>
      <c r="I6" s="320"/>
      <c r="J6" s="320"/>
      <c r="K6" s="320"/>
      <c r="L6" s="320"/>
      <c r="M6" s="321"/>
    </row>
    <row r="7" spans="1:13" x14ac:dyDescent="0.25">
      <c r="A7" s="198"/>
      <c r="B7" s="337" t="s">
        <v>303</v>
      </c>
      <c r="C7" s="338"/>
      <c r="D7" s="339"/>
      <c r="E7" s="340" t="s">
        <v>705</v>
      </c>
      <c r="F7" s="320"/>
      <c r="G7" s="320"/>
      <c r="H7" s="320"/>
      <c r="I7" s="320"/>
      <c r="J7" s="320"/>
      <c r="K7" s="320"/>
      <c r="L7" s="320"/>
      <c r="M7" s="321"/>
    </row>
    <row r="8" spans="1:13" x14ac:dyDescent="0.25">
      <c r="A8" s="198"/>
      <c r="B8" s="337" t="s">
        <v>305</v>
      </c>
      <c r="C8" s="338"/>
      <c r="D8" s="339"/>
      <c r="E8" s="340" t="s">
        <v>706</v>
      </c>
      <c r="F8" s="320"/>
      <c r="G8" s="320"/>
      <c r="H8" s="320"/>
      <c r="I8" s="320"/>
      <c r="J8" s="320"/>
      <c r="K8" s="320"/>
      <c r="L8" s="320"/>
      <c r="M8" s="321"/>
    </row>
    <row r="9" spans="1:13" x14ac:dyDescent="0.25">
      <c r="A9" s="198"/>
      <c r="B9" s="337" t="s">
        <v>307</v>
      </c>
      <c r="C9" s="338"/>
      <c r="D9" s="339"/>
      <c r="E9" s="340" t="s">
        <v>707</v>
      </c>
      <c r="F9" s="320"/>
      <c r="G9" s="320"/>
      <c r="H9" s="320"/>
      <c r="I9" s="320"/>
      <c r="J9" s="320"/>
      <c r="K9" s="320"/>
      <c r="L9" s="320"/>
      <c r="M9" s="321"/>
    </row>
    <row r="10" spans="1:13" x14ac:dyDescent="0.25">
      <c r="A10" s="198"/>
      <c r="B10" s="337" t="s">
        <v>309</v>
      </c>
      <c r="C10" s="338"/>
      <c r="D10" s="339"/>
      <c r="E10" s="340" t="s">
        <v>708</v>
      </c>
      <c r="F10" s="320"/>
      <c r="G10" s="320"/>
      <c r="H10" s="320"/>
      <c r="I10" s="320"/>
      <c r="J10" s="320"/>
      <c r="K10" s="320"/>
      <c r="L10" s="320"/>
      <c r="M10" s="321"/>
    </row>
    <row r="11" spans="1:13" x14ac:dyDescent="0.25">
      <c r="A11" s="198"/>
      <c r="B11" s="337" t="s">
        <v>311</v>
      </c>
      <c r="C11" s="338"/>
      <c r="D11" s="339"/>
      <c r="E11" s="340" t="s">
        <v>688</v>
      </c>
      <c r="F11" s="320"/>
      <c r="G11" s="320"/>
      <c r="H11" s="320"/>
      <c r="I11" s="320"/>
      <c r="J11" s="320"/>
      <c r="K11" s="320"/>
      <c r="L11" s="320"/>
      <c r="M11" s="321"/>
    </row>
    <row r="12" spans="1:13" x14ac:dyDescent="0.25">
      <c r="A12" s="198"/>
      <c r="B12" s="337" t="s">
        <v>313</v>
      </c>
      <c r="C12" s="352"/>
      <c r="D12" s="352"/>
      <c r="E12" s="340" t="s">
        <v>314</v>
      </c>
      <c r="F12" s="320"/>
      <c r="G12" s="320"/>
      <c r="H12" s="320"/>
      <c r="I12" s="320"/>
      <c r="J12" s="320"/>
      <c r="K12" s="320"/>
      <c r="L12" s="320"/>
      <c r="M12" s="321"/>
    </row>
    <row r="13" spans="1:13" ht="39" customHeight="1" x14ac:dyDescent="0.25">
      <c r="A13" s="200"/>
      <c r="B13" s="337" t="s">
        <v>315</v>
      </c>
      <c r="C13" s="338"/>
      <c r="D13" s="339"/>
      <c r="E13" s="341" t="s">
        <v>709</v>
      </c>
      <c r="F13" s="342"/>
      <c r="G13" s="342"/>
      <c r="H13" s="342"/>
      <c r="I13" s="342"/>
      <c r="J13" s="342"/>
      <c r="K13" s="342"/>
      <c r="L13" s="342"/>
      <c r="M13" s="343"/>
    </row>
    <row r="14" spans="1:13" x14ac:dyDescent="0.25">
      <c r="A14" s="198"/>
      <c r="B14" s="337" t="s">
        <v>317</v>
      </c>
      <c r="C14" s="338"/>
      <c r="D14" s="339"/>
      <c r="E14" s="341">
        <v>41985</v>
      </c>
      <c r="F14" s="342"/>
      <c r="G14" s="342"/>
      <c r="H14" s="342"/>
      <c r="I14" s="342"/>
      <c r="J14" s="342"/>
      <c r="K14" s="342"/>
      <c r="L14" s="342"/>
      <c r="M14" s="343"/>
    </row>
    <row r="15" spans="1:13" x14ac:dyDescent="0.25">
      <c r="A15" s="198"/>
      <c r="B15" s="337" t="s">
        <v>318</v>
      </c>
      <c r="C15" s="338"/>
      <c r="D15" s="339"/>
      <c r="E15" s="341">
        <v>42020</v>
      </c>
      <c r="F15" s="342"/>
      <c r="G15" s="342"/>
      <c r="H15" s="342"/>
      <c r="I15" s="342"/>
      <c r="J15" s="342"/>
      <c r="K15" s="342"/>
      <c r="L15" s="342"/>
      <c r="M15" s="343"/>
    </row>
    <row r="16" spans="1:13" x14ac:dyDescent="0.25">
      <c r="A16" s="331"/>
      <c r="B16" s="332"/>
      <c r="C16" s="332"/>
      <c r="D16" s="332"/>
      <c r="E16" s="332"/>
      <c r="F16" s="332"/>
      <c r="G16" s="332"/>
      <c r="H16" s="332"/>
      <c r="I16" s="332"/>
      <c r="J16" s="332"/>
      <c r="K16" s="332"/>
      <c r="L16" s="332"/>
      <c r="M16" s="332"/>
    </row>
    <row r="17" spans="1:13" ht="15.75" x14ac:dyDescent="0.25">
      <c r="A17" s="198"/>
      <c r="B17" s="316" t="s">
        <v>319</v>
      </c>
      <c r="C17" s="317"/>
      <c r="D17" s="317"/>
      <c r="E17" s="317"/>
      <c r="F17" s="317"/>
      <c r="G17" s="317"/>
      <c r="H17" s="317"/>
      <c r="I17" s="317"/>
      <c r="J17" s="317"/>
      <c r="K17" s="317"/>
      <c r="L17" s="317"/>
      <c r="M17" s="318"/>
    </row>
    <row r="18" spans="1:13" x14ac:dyDescent="0.25">
      <c r="A18" s="198"/>
      <c r="B18" s="201"/>
      <c r="C18" s="333" t="s">
        <v>320</v>
      </c>
      <c r="D18" s="334"/>
      <c r="E18" s="334"/>
      <c r="F18" s="334"/>
      <c r="G18" s="335"/>
      <c r="H18" s="333" t="s">
        <v>7</v>
      </c>
      <c r="I18" s="334"/>
      <c r="J18" s="334"/>
      <c r="K18" s="335"/>
      <c r="L18" s="333" t="s">
        <v>321</v>
      </c>
      <c r="M18" s="336"/>
    </row>
    <row r="19" spans="1:13" ht="66.75" customHeight="1" x14ac:dyDescent="0.25">
      <c r="A19" s="198"/>
      <c r="B19" s="202">
        <v>1</v>
      </c>
      <c r="C19" s="319" t="s">
        <v>710</v>
      </c>
      <c r="D19" s="320"/>
      <c r="E19" s="320"/>
      <c r="F19" s="320"/>
      <c r="G19" s="321"/>
      <c r="H19" s="319" t="s">
        <v>523</v>
      </c>
      <c r="I19" s="320"/>
      <c r="J19" s="320"/>
      <c r="K19" s="321"/>
      <c r="L19" s="322">
        <v>6.15</v>
      </c>
      <c r="M19" s="323"/>
    </row>
    <row r="20" spans="1:13" ht="59.25" customHeight="1" x14ac:dyDescent="0.25">
      <c r="A20" s="198"/>
      <c r="B20" s="202">
        <v>2</v>
      </c>
      <c r="C20" s="319"/>
      <c r="D20" s="320"/>
      <c r="E20" s="320"/>
      <c r="F20" s="320"/>
      <c r="G20" s="321"/>
      <c r="H20" s="319" t="s">
        <v>524</v>
      </c>
      <c r="I20" s="320"/>
      <c r="J20" s="320"/>
      <c r="K20" s="321"/>
      <c r="L20" s="322">
        <v>6.16</v>
      </c>
      <c r="M20" s="323"/>
    </row>
    <row r="21" spans="1:13" ht="32.25" customHeight="1" x14ac:dyDescent="0.25">
      <c r="A21" s="198"/>
      <c r="B21" s="202">
        <v>3</v>
      </c>
      <c r="C21" s="319"/>
      <c r="D21" s="320"/>
      <c r="E21" s="320"/>
      <c r="F21" s="320"/>
      <c r="G21" s="321"/>
      <c r="H21" s="319" t="s">
        <v>525</v>
      </c>
      <c r="I21" s="320"/>
      <c r="J21" s="320"/>
      <c r="K21" s="321"/>
      <c r="L21" s="322">
        <v>6.17</v>
      </c>
      <c r="M21" s="323"/>
    </row>
    <row r="22" spans="1:13" x14ac:dyDescent="0.25">
      <c r="A22" s="198"/>
      <c r="B22" s="202">
        <v>4</v>
      </c>
      <c r="C22" s="319"/>
      <c r="D22" s="320"/>
      <c r="E22" s="320"/>
      <c r="F22" s="320"/>
      <c r="G22" s="321"/>
      <c r="H22" s="319"/>
      <c r="I22" s="320"/>
      <c r="J22" s="320"/>
      <c r="K22" s="321"/>
      <c r="L22" s="322"/>
      <c r="M22" s="323"/>
    </row>
    <row r="23" spans="1:13" x14ac:dyDescent="0.25">
      <c r="A23" s="200"/>
      <c r="B23" s="202">
        <v>5</v>
      </c>
      <c r="C23" s="319"/>
      <c r="D23" s="320"/>
      <c r="E23" s="320"/>
      <c r="F23" s="320"/>
      <c r="G23" s="321"/>
      <c r="H23" s="319"/>
      <c r="I23" s="320"/>
      <c r="J23" s="320"/>
      <c r="K23" s="321"/>
      <c r="L23" s="322"/>
      <c r="M23" s="323"/>
    </row>
    <row r="24" spans="1:13" x14ac:dyDescent="0.25">
      <c r="A24" s="331"/>
      <c r="B24" s="332"/>
      <c r="C24" s="332"/>
      <c r="D24" s="332"/>
      <c r="E24" s="332"/>
      <c r="F24" s="332"/>
      <c r="G24" s="332"/>
      <c r="H24" s="332"/>
      <c r="I24" s="332"/>
      <c r="J24" s="332"/>
      <c r="K24" s="332"/>
      <c r="L24" s="332"/>
      <c r="M24" s="332"/>
    </row>
    <row r="25" spans="1:13" ht="15.75" x14ac:dyDescent="0.25">
      <c r="A25" s="198"/>
      <c r="B25" s="316" t="s">
        <v>366</v>
      </c>
      <c r="C25" s="317"/>
      <c r="D25" s="317"/>
      <c r="E25" s="317"/>
      <c r="F25" s="317"/>
      <c r="G25" s="318"/>
      <c r="H25" s="316" t="s">
        <v>367</v>
      </c>
      <c r="I25" s="317"/>
      <c r="J25" s="317"/>
      <c r="K25" s="317"/>
      <c r="L25" s="317"/>
      <c r="M25" s="318"/>
    </row>
    <row r="26" spans="1:13" x14ac:dyDescent="0.25">
      <c r="A26" s="198"/>
      <c r="B26" s="326" t="s">
        <v>368</v>
      </c>
      <c r="C26" s="327"/>
      <c r="D26" s="327"/>
      <c r="E26" s="327"/>
      <c r="F26" s="327"/>
      <c r="G26" s="328"/>
      <c r="H26" s="326" t="s">
        <v>369</v>
      </c>
      <c r="I26" s="329"/>
      <c r="J26" s="329"/>
      <c r="K26" s="329"/>
      <c r="L26" s="329"/>
      <c r="M26" s="330"/>
    </row>
    <row r="27" spans="1:13" x14ac:dyDescent="0.25">
      <c r="A27" s="198"/>
      <c r="B27" s="202" t="s">
        <v>370</v>
      </c>
      <c r="C27" s="319"/>
      <c r="D27" s="320"/>
      <c r="E27" s="320"/>
      <c r="F27" s="320"/>
      <c r="G27" s="321"/>
      <c r="H27" s="319"/>
      <c r="I27" s="320"/>
      <c r="J27" s="320"/>
      <c r="K27" s="320"/>
      <c r="L27" s="320"/>
      <c r="M27" s="321"/>
    </row>
    <row r="28" spans="1:13" x14ac:dyDescent="0.25">
      <c r="A28" s="198"/>
      <c r="B28" s="202" t="s">
        <v>373</v>
      </c>
      <c r="C28" s="319"/>
      <c r="D28" s="320"/>
      <c r="E28" s="320"/>
      <c r="F28" s="320"/>
      <c r="G28" s="321"/>
      <c r="H28" s="319"/>
      <c r="I28" s="320"/>
      <c r="J28" s="320"/>
      <c r="K28" s="320"/>
      <c r="L28" s="320"/>
      <c r="M28" s="321"/>
    </row>
    <row r="29" spans="1:13" x14ac:dyDescent="0.25">
      <c r="A29" s="198"/>
      <c r="B29" s="326" t="s">
        <v>380</v>
      </c>
      <c r="C29" s="327"/>
      <c r="D29" s="327"/>
      <c r="E29" s="327"/>
      <c r="F29" s="327"/>
      <c r="G29" s="328"/>
      <c r="H29" s="326" t="s">
        <v>381</v>
      </c>
      <c r="I29" s="329"/>
      <c r="J29" s="329"/>
      <c r="K29" s="329"/>
      <c r="L29" s="329"/>
      <c r="M29" s="330"/>
    </row>
    <row r="30" spans="1:13" x14ac:dyDescent="0.25">
      <c r="A30" s="198"/>
      <c r="B30" s="202" t="s">
        <v>382</v>
      </c>
      <c r="C30" s="319"/>
      <c r="D30" s="320"/>
      <c r="E30" s="320"/>
      <c r="F30" s="320"/>
      <c r="G30" s="321"/>
      <c r="H30" s="319"/>
      <c r="I30" s="320"/>
      <c r="J30" s="320"/>
      <c r="K30" s="320"/>
      <c r="L30" s="320"/>
      <c r="M30" s="321"/>
    </row>
    <row r="31" spans="1:13" x14ac:dyDescent="0.25">
      <c r="A31" s="198"/>
      <c r="B31" s="202" t="s">
        <v>385</v>
      </c>
      <c r="C31" s="319"/>
      <c r="D31" s="320"/>
      <c r="E31" s="320"/>
      <c r="F31" s="320"/>
      <c r="G31" s="321"/>
      <c r="H31" s="319"/>
      <c r="I31" s="320"/>
      <c r="J31" s="320"/>
      <c r="K31" s="320"/>
      <c r="L31" s="320"/>
      <c r="M31" s="321"/>
    </row>
    <row r="32" spans="1:13" x14ac:dyDescent="0.25">
      <c r="A32" s="331"/>
      <c r="B32" s="332"/>
      <c r="C32" s="332"/>
      <c r="D32" s="332"/>
      <c r="E32" s="332"/>
      <c r="F32" s="332"/>
      <c r="G32" s="332"/>
      <c r="H32" s="332"/>
      <c r="I32" s="332"/>
      <c r="J32" s="332"/>
      <c r="K32" s="332"/>
      <c r="L32" s="332"/>
      <c r="M32" s="332"/>
    </row>
    <row r="33" spans="1:13" ht="15.75" x14ac:dyDescent="0.25">
      <c r="A33" s="198"/>
      <c r="B33" s="316" t="s">
        <v>386</v>
      </c>
      <c r="C33" s="317"/>
      <c r="D33" s="317"/>
      <c r="E33" s="317"/>
      <c r="F33" s="317"/>
      <c r="G33" s="317"/>
      <c r="H33" s="317"/>
      <c r="I33" s="317"/>
      <c r="J33" s="317"/>
      <c r="K33" s="317"/>
      <c r="L33" s="317"/>
      <c r="M33" s="318"/>
    </row>
    <row r="34" spans="1:13" x14ac:dyDescent="0.25">
      <c r="A34" s="198"/>
      <c r="B34" s="359" t="s">
        <v>387</v>
      </c>
      <c r="C34" s="360"/>
      <c r="D34" s="360"/>
      <c r="E34" s="360"/>
      <c r="F34" s="360"/>
      <c r="G34" s="360"/>
      <c r="H34" s="360"/>
      <c r="I34" s="360"/>
      <c r="J34" s="360"/>
      <c r="K34" s="360"/>
      <c r="L34" s="327" t="s">
        <v>321</v>
      </c>
      <c r="M34" s="336"/>
    </row>
    <row r="35" spans="1:13" x14ac:dyDescent="0.25">
      <c r="A35" s="198"/>
      <c r="B35" s="202" t="s">
        <v>388</v>
      </c>
      <c r="C35" s="319"/>
      <c r="D35" s="320"/>
      <c r="E35" s="320"/>
      <c r="F35" s="320"/>
      <c r="G35" s="320"/>
      <c r="H35" s="320"/>
      <c r="I35" s="320"/>
      <c r="J35" s="320"/>
      <c r="K35" s="321"/>
      <c r="L35" s="322"/>
      <c r="M35" s="323"/>
    </row>
    <row r="36" spans="1:13" x14ac:dyDescent="0.25">
      <c r="A36" s="198"/>
      <c r="B36" s="202" t="s">
        <v>390</v>
      </c>
      <c r="C36" s="319"/>
      <c r="D36" s="320"/>
      <c r="E36" s="320"/>
      <c r="F36" s="320"/>
      <c r="G36" s="320"/>
      <c r="H36" s="320"/>
      <c r="I36" s="320"/>
      <c r="J36" s="320"/>
      <c r="K36" s="321"/>
      <c r="L36" s="322"/>
      <c r="M36" s="323"/>
    </row>
    <row r="37" spans="1:13" x14ac:dyDescent="0.25">
      <c r="A37" s="198"/>
      <c r="B37" s="202" t="s">
        <v>392</v>
      </c>
      <c r="C37" s="319"/>
      <c r="D37" s="320"/>
      <c r="E37" s="320"/>
      <c r="F37" s="320"/>
      <c r="G37" s="320"/>
      <c r="H37" s="320"/>
      <c r="I37" s="320"/>
      <c r="J37" s="320"/>
      <c r="K37" s="321"/>
      <c r="L37" s="322"/>
      <c r="M37" s="323"/>
    </row>
    <row r="38" spans="1:13" x14ac:dyDescent="0.25">
      <c r="A38" s="331"/>
      <c r="B38" s="332"/>
      <c r="C38" s="332"/>
      <c r="D38" s="332"/>
      <c r="E38" s="332"/>
      <c r="F38" s="332"/>
      <c r="G38" s="332"/>
      <c r="H38" s="332"/>
      <c r="I38" s="332"/>
      <c r="J38" s="332"/>
      <c r="K38" s="332"/>
      <c r="L38" s="332"/>
      <c r="M38" s="332"/>
    </row>
    <row r="39" spans="1:13" ht="15.75" x14ac:dyDescent="0.25">
      <c r="A39" s="198"/>
      <c r="B39" s="316" t="s">
        <v>402</v>
      </c>
      <c r="C39" s="317"/>
      <c r="D39" s="317"/>
      <c r="E39" s="317"/>
      <c r="F39" s="317"/>
      <c r="G39" s="317"/>
      <c r="H39" s="317"/>
      <c r="I39" s="317"/>
      <c r="J39" s="317"/>
      <c r="K39" s="317"/>
      <c r="L39" s="317"/>
      <c r="M39" s="318"/>
    </row>
    <row r="40" spans="1:13" x14ac:dyDescent="0.25">
      <c r="A40" s="198"/>
      <c r="B40" s="203" t="s">
        <v>403</v>
      </c>
      <c r="C40" s="354"/>
      <c r="D40" s="355"/>
      <c r="E40" s="355"/>
      <c r="F40" s="355"/>
      <c r="G40" s="355"/>
      <c r="H40" s="334"/>
      <c r="I40" s="334"/>
      <c r="J40" s="334"/>
      <c r="K40" s="334"/>
      <c r="L40" s="334"/>
      <c r="M40" s="335"/>
    </row>
    <row r="41" spans="1:13" x14ac:dyDescent="0.25">
      <c r="A41" s="198"/>
      <c r="B41" s="202" t="s">
        <v>405</v>
      </c>
      <c r="C41" s="319"/>
      <c r="D41" s="320"/>
      <c r="E41" s="320"/>
      <c r="F41" s="320"/>
      <c r="G41" s="320"/>
      <c r="H41" s="356"/>
      <c r="I41" s="356"/>
      <c r="J41" s="356"/>
      <c r="K41" s="356"/>
      <c r="L41" s="356"/>
      <c r="M41" s="357"/>
    </row>
    <row r="42" spans="1:13" x14ac:dyDescent="0.25">
      <c r="A42" s="198"/>
      <c r="B42" s="202" t="s">
        <v>406</v>
      </c>
      <c r="C42" s="319"/>
      <c r="D42" s="320"/>
      <c r="E42" s="320"/>
      <c r="F42" s="320"/>
      <c r="G42" s="320"/>
      <c r="H42" s="356"/>
      <c r="I42" s="356"/>
      <c r="J42" s="356"/>
      <c r="K42" s="356"/>
      <c r="L42" s="356"/>
      <c r="M42" s="357"/>
    </row>
    <row r="43" spans="1:13" x14ac:dyDescent="0.25">
      <c r="A43" s="331"/>
      <c r="B43" s="332"/>
      <c r="C43" s="332"/>
      <c r="D43" s="332"/>
      <c r="E43" s="332"/>
      <c r="F43" s="332"/>
      <c r="G43" s="332"/>
      <c r="H43" s="332"/>
      <c r="I43" s="332"/>
      <c r="J43" s="332"/>
      <c r="K43" s="332"/>
      <c r="L43" s="332"/>
      <c r="M43" s="332"/>
    </row>
  </sheetData>
  <sheetProtection password="F359" sheet="1" objects="1" scenarios="1"/>
  <mergeCells count="79">
    <mergeCell ref="B1:M1"/>
    <mergeCell ref="C2:G2"/>
    <mergeCell ref="E4:M4"/>
    <mergeCell ref="B4:D4"/>
    <mergeCell ref="B8:D8"/>
    <mergeCell ref="B5:D5"/>
    <mergeCell ref="B6:D6"/>
    <mergeCell ref="B7:D7"/>
    <mergeCell ref="E5:M5"/>
    <mergeCell ref="E6:M6"/>
    <mergeCell ref="E7:M7"/>
    <mergeCell ref="B10:D10"/>
    <mergeCell ref="E10:M10"/>
    <mergeCell ref="E8:M8"/>
    <mergeCell ref="E9:M9"/>
    <mergeCell ref="H2:M2"/>
    <mergeCell ref="A3:M3"/>
    <mergeCell ref="B9:D9"/>
    <mergeCell ref="E15:M15"/>
    <mergeCell ref="A16:M16"/>
    <mergeCell ref="B17:M17"/>
    <mergeCell ref="B11:D11"/>
    <mergeCell ref="B12:D12"/>
    <mergeCell ref="B14:D14"/>
    <mergeCell ref="B15:D15"/>
    <mergeCell ref="B13:D13"/>
    <mergeCell ref="E13:M13"/>
    <mergeCell ref="E11:M11"/>
    <mergeCell ref="E12:M12"/>
    <mergeCell ref="E14:M14"/>
    <mergeCell ref="L21:M21"/>
    <mergeCell ref="C22:G22"/>
    <mergeCell ref="H22:K22"/>
    <mergeCell ref="L22:M22"/>
    <mergeCell ref="C18:G18"/>
    <mergeCell ref="H18:K18"/>
    <mergeCell ref="L18:M18"/>
    <mergeCell ref="C19:G19"/>
    <mergeCell ref="H19:K19"/>
    <mergeCell ref="L19:M19"/>
    <mergeCell ref="C20:G20"/>
    <mergeCell ref="H20:K20"/>
    <mergeCell ref="C21:G21"/>
    <mergeCell ref="H21:K21"/>
    <mergeCell ref="L20:M20"/>
    <mergeCell ref="C23:G23"/>
    <mergeCell ref="H23:K23"/>
    <mergeCell ref="L23:M23"/>
    <mergeCell ref="A24:M24"/>
    <mergeCell ref="C27:G27"/>
    <mergeCell ref="A32:M32"/>
    <mergeCell ref="B25:G25"/>
    <mergeCell ref="H25:M25"/>
    <mergeCell ref="B26:G26"/>
    <mergeCell ref="H26:M26"/>
    <mergeCell ref="H27:M27"/>
    <mergeCell ref="H28:M28"/>
    <mergeCell ref="H29:M29"/>
    <mergeCell ref="H30:M30"/>
    <mergeCell ref="H31:M31"/>
    <mergeCell ref="C30:G30"/>
    <mergeCell ref="C31:G31"/>
    <mergeCell ref="C28:G28"/>
    <mergeCell ref="B29:G29"/>
    <mergeCell ref="A38:M38"/>
    <mergeCell ref="A43:M43"/>
    <mergeCell ref="C40:M40"/>
    <mergeCell ref="C41:M41"/>
    <mergeCell ref="C42:M42"/>
    <mergeCell ref="B39:M39"/>
    <mergeCell ref="B33:M33"/>
    <mergeCell ref="L34:M34"/>
    <mergeCell ref="L35:M35"/>
    <mergeCell ref="L36:M36"/>
    <mergeCell ref="L37:M37"/>
    <mergeCell ref="B34:K34"/>
    <mergeCell ref="C35:K35"/>
    <mergeCell ref="C36:K36"/>
    <mergeCell ref="C37:K3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X186"/>
  <sheetViews>
    <sheetView topLeftCell="B1" workbookViewId="0">
      <selection activeCell="C21" sqref="C21"/>
    </sheetView>
  </sheetViews>
  <sheetFormatPr defaultRowHeight="12.75" x14ac:dyDescent="0.2"/>
  <cols>
    <col min="1" max="1" width="9.140625" style="237"/>
    <col min="2" max="2" width="9.140625" style="238"/>
    <col min="3" max="3" width="77.7109375" style="238" customWidth="1"/>
    <col min="4" max="4" width="18.28515625" style="259" customWidth="1"/>
    <col min="5" max="5" width="36.7109375" style="11" customWidth="1"/>
    <col min="6" max="6" width="8.42578125" style="11" bestFit="1" customWidth="1"/>
    <col min="7" max="7" width="9.7109375" style="11" customWidth="1"/>
    <col min="8" max="8" width="12" style="70" hidden="1" customWidth="1"/>
    <col min="9" max="9" width="14.42578125" style="70" customWidth="1"/>
    <col min="10" max="11" width="11.140625" style="70" customWidth="1"/>
    <col min="12" max="12" width="15.5703125" style="70" customWidth="1"/>
    <col min="13" max="15" width="19.140625" style="70" customWidth="1"/>
    <col min="16" max="16" width="15.42578125" style="11" customWidth="1"/>
    <col min="17" max="17" width="20.140625" style="11" customWidth="1"/>
    <col min="18" max="18" width="20.140625" style="70" customWidth="1"/>
    <col min="19" max="19" width="20.140625" style="11" customWidth="1"/>
    <col min="20" max="20" width="9.140625" style="11"/>
    <col min="21" max="21" width="9.140625" style="70"/>
    <col min="22" max="16384" width="9.140625" style="11"/>
  </cols>
  <sheetData>
    <row r="4" spans="1:24" x14ac:dyDescent="0.2">
      <c r="A4" s="222" t="s">
        <v>0</v>
      </c>
      <c r="B4" s="84" t="s">
        <v>1</v>
      </c>
      <c r="C4" s="84" t="s">
        <v>11</v>
      </c>
      <c r="D4" s="253" t="s">
        <v>2</v>
      </c>
      <c r="E4" s="12" t="s">
        <v>3</v>
      </c>
      <c r="H4" s="247"/>
      <c r="I4" s="247"/>
      <c r="J4" s="247"/>
      <c r="K4" s="247"/>
    </row>
    <row r="5" spans="1:24" ht="25.5" x14ac:dyDescent="0.2">
      <c r="A5" s="223"/>
      <c r="B5" s="223"/>
      <c r="C5" s="85" t="s">
        <v>39</v>
      </c>
      <c r="D5" s="254"/>
      <c r="E5" s="246"/>
      <c r="F5" s="252" t="s">
        <v>751</v>
      </c>
      <c r="G5" s="245" t="s">
        <v>1</v>
      </c>
      <c r="H5" s="250" t="s">
        <v>754</v>
      </c>
      <c r="I5" s="250" t="s">
        <v>752</v>
      </c>
      <c r="J5" s="251" t="s">
        <v>753</v>
      </c>
      <c r="K5" s="251"/>
      <c r="L5" s="281" t="s">
        <v>749</v>
      </c>
      <c r="M5" s="282"/>
      <c r="P5" s="214"/>
      <c r="Q5" s="215"/>
      <c r="R5" s="215"/>
      <c r="S5" s="218"/>
      <c r="T5" s="218"/>
      <c r="U5" s="218"/>
      <c r="V5" s="216"/>
      <c r="W5" s="216"/>
    </row>
    <row r="6" spans="1:24" x14ac:dyDescent="0.2">
      <c r="A6" s="224">
        <v>1</v>
      </c>
      <c r="B6" s="41" t="s">
        <v>5</v>
      </c>
      <c r="C6" s="48" t="s">
        <v>125</v>
      </c>
      <c r="D6" s="255"/>
      <c r="E6" s="242"/>
      <c r="F6" s="249" t="e">
        <f>VLOOKUP(D6,$L$7:$M$10,2)</f>
        <v>#N/A</v>
      </c>
      <c r="G6" s="244">
        <f>VLOOKUP(B6,$L$13:$M$15,2)</f>
        <v>3</v>
      </c>
      <c r="H6" s="248" t="e">
        <f>F6+G6</f>
        <v>#N/A</v>
      </c>
      <c r="I6" s="244" t="e">
        <f>IF(D6=$L$9,0,H6)</f>
        <v>#N/A</v>
      </c>
      <c r="J6" s="244" t="e">
        <f>IF(I6=0,0,H6)</f>
        <v>#N/A</v>
      </c>
      <c r="K6" s="244"/>
      <c r="L6" s="240"/>
      <c r="M6" s="239"/>
      <c r="P6" s="217"/>
      <c r="Q6" s="217"/>
      <c r="R6" s="217"/>
      <c r="S6" s="216"/>
      <c r="T6" s="216"/>
      <c r="U6" s="216"/>
      <c r="V6" s="216"/>
      <c r="W6" s="216"/>
      <c r="X6" s="216"/>
    </row>
    <row r="7" spans="1:24" x14ac:dyDescent="0.2">
      <c r="A7" s="224">
        <f>SUM(A6+1)</f>
        <v>2</v>
      </c>
      <c r="B7" s="35" t="s">
        <v>5</v>
      </c>
      <c r="C7" s="48" t="s">
        <v>126</v>
      </c>
      <c r="D7" s="255"/>
      <c r="E7" s="242"/>
      <c r="F7" s="249" t="e">
        <f t="shared" ref="F7:F32" si="0">VLOOKUP(D7,$L$7:$M$10,2)</f>
        <v>#N/A</v>
      </c>
      <c r="G7" s="244">
        <f t="shared" ref="G7:G70" si="1">VLOOKUP(B7,$L$13:$M$15,2)</f>
        <v>3</v>
      </c>
      <c r="H7" s="248" t="e">
        <f t="shared" ref="H7:H70" si="2">F7+G7</f>
        <v>#N/A</v>
      </c>
      <c r="I7" s="244" t="e">
        <f t="shared" ref="I7:I70" si="3">IF(D7=$L$9,0,H7)</f>
        <v>#N/A</v>
      </c>
      <c r="J7" s="244" t="e">
        <f t="shared" ref="J7:J70" si="4">IF(I7=0,0,H7)</f>
        <v>#N/A</v>
      </c>
      <c r="K7" s="244"/>
      <c r="L7" s="241" t="s">
        <v>747</v>
      </c>
      <c r="M7" s="239">
        <v>3</v>
      </c>
      <c r="P7" s="217"/>
      <c r="Q7" s="217"/>
      <c r="R7" s="217"/>
      <c r="S7" s="216"/>
      <c r="T7" s="216"/>
      <c r="U7" s="216"/>
      <c r="V7" s="216"/>
      <c r="W7" s="216"/>
      <c r="X7" s="216"/>
    </row>
    <row r="8" spans="1:24" x14ac:dyDescent="0.2">
      <c r="A8" s="224">
        <f>SUM(A7+1)</f>
        <v>3</v>
      </c>
      <c r="B8" s="35" t="s">
        <v>5</v>
      </c>
      <c r="C8" s="48" t="s">
        <v>127</v>
      </c>
      <c r="D8" s="255"/>
      <c r="E8" s="242"/>
      <c r="F8" s="249" t="e">
        <f t="shared" si="0"/>
        <v>#N/A</v>
      </c>
      <c r="G8" s="244">
        <f t="shared" si="1"/>
        <v>3</v>
      </c>
      <c r="H8" s="248" t="e">
        <f t="shared" si="2"/>
        <v>#N/A</v>
      </c>
      <c r="I8" s="244" t="e">
        <f t="shared" si="3"/>
        <v>#N/A</v>
      </c>
      <c r="J8" s="244" t="e">
        <f t="shared" si="4"/>
        <v>#N/A</v>
      </c>
      <c r="K8" s="244"/>
      <c r="L8" s="241" t="s">
        <v>748</v>
      </c>
      <c r="M8" s="239">
        <v>1</v>
      </c>
      <c r="P8" s="217"/>
      <c r="Q8" s="217"/>
      <c r="R8" s="217"/>
      <c r="S8" s="216"/>
      <c r="T8" s="216"/>
      <c r="U8" s="216"/>
      <c r="V8" s="216"/>
      <c r="W8" s="216"/>
      <c r="X8" s="216"/>
    </row>
    <row r="9" spans="1:24" ht="12.75" customHeight="1" x14ac:dyDescent="0.2">
      <c r="A9" s="224">
        <f t="shared" ref="A9:A32" si="5">SUM(A8+1)</f>
        <v>4</v>
      </c>
      <c r="B9" s="35" t="s">
        <v>5</v>
      </c>
      <c r="C9" s="48" t="s">
        <v>128</v>
      </c>
      <c r="D9" s="255"/>
      <c r="E9" s="242"/>
      <c r="F9" s="249" t="e">
        <f t="shared" si="0"/>
        <v>#N/A</v>
      </c>
      <c r="G9" s="244">
        <f t="shared" si="1"/>
        <v>3</v>
      </c>
      <c r="H9" s="248" t="e">
        <f t="shared" si="2"/>
        <v>#N/A</v>
      </c>
      <c r="I9" s="244" t="e">
        <f t="shared" si="3"/>
        <v>#N/A</v>
      </c>
      <c r="J9" s="244" t="e">
        <f t="shared" si="4"/>
        <v>#N/A</v>
      </c>
      <c r="K9" s="247"/>
      <c r="L9" s="241" t="s">
        <v>746</v>
      </c>
      <c r="M9" s="239">
        <v>0</v>
      </c>
      <c r="P9" s="217"/>
      <c r="Q9" s="217"/>
      <c r="R9" s="217"/>
      <c r="S9" s="216"/>
      <c r="T9" s="216"/>
      <c r="U9" s="216"/>
      <c r="V9" s="216"/>
      <c r="W9" s="216"/>
      <c r="X9" s="216"/>
    </row>
    <row r="10" spans="1:24" x14ac:dyDescent="0.2">
      <c r="A10" s="224">
        <f t="shared" si="5"/>
        <v>5</v>
      </c>
      <c r="B10" s="35" t="s">
        <v>10</v>
      </c>
      <c r="C10" s="2" t="s">
        <v>129</v>
      </c>
      <c r="D10" s="255"/>
      <c r="E10" s="73"/>
      <c r="F10" s="249" t="e">
        <f t="shared" si="0"/>
        <v>#N/A</v>
      </c>
      <c r="G10" s="244">
        <f t="shared" si="1"/>
        <v>2</v>
      </c>
      <c r="H10" s="248" t="e">
        <f t="shared" si="2"/>
        <v>#N/A</v>
      </c>
      <c r="I10" s="244" t="e">
        <f t="shared" si="3"/>
        <v>#N/A</v>
      </c>
      <c r="J10" s="244" t="e">
        <f t="shared" si="4"/>
        <v>#N/A</v>
      </c>
      <c r="K10" s="244"/>
      <c r="L10" s="240" t="s">
        <v>745</v>
      </c>
      <c r="M10" s="239">
        <v>5</v>
      </c>
      <c r="P10" s="217"/>
      <c r="Q10" s="217"/>
      <c r="R10" s="217"/>
      <c r="S10" s="216"/>
      <c r="T10" s="216"/>
      <c r="U10" s="216"/>
      <c r="V10" s="216"/>
      <c r="W10" s="216"/>
      <c r="X10" s="216"/>
    </row>
    <row r="11" spans="1:24" x14ac:dyDescent="0.2">
      <c r="A11" s="224">
        <f t="shared" si="5"/>
        <v>6</v>
      </c>
      <c r="B11" s="35" t="s">
        <v>5</v>
      </c>
      <c r="C11" s="2" t="s">
        <v>130</v>
      </c>
      <c r="D11" s="255"/>
      <c r="E11" s="73"/>
      <c r="F11" s="249" t="e">
        <f t="shared" si="0"/>
        <v>#N/A</v>
      </c>
      <c r="G11" s="244">
        <f t="shared" si="1"/>
        <v>3</v>
      </c>
      <c r="H11" s="248" t="e">
        <f t="shared" si="2"/>
        <v>#N/A</v>
      </c>
      <c r="I11" s="244" t="e">
        <f t="shared" si="3"/>
        <v>#N/A</v>
      </c>
      <c r="J11" s="244" t="e">
        <f t="shared" si="4"/>
        <v>#N/A</v>
      </c>
      <c r="K11" s="244"/>
      <c r="L11" s="243"/>
      <c r="M11" s="244"/>
      <c r="P11" s="217"/>
      <c r="Q11" s="217"/>
      <c r="R11" s="217"/>
      <c r="S11" s="216"/>
      <c r="T11" s="216"/>
      <c r="U11" s="216"/>
      <c r="V11" s="216"/>
      <c r="W11" s="216"/>
      <c r="X11" s="216"/>
    </row>
    <row r="12" spans="1:24" ht="25.5" x14ac:dyDescent="0.2">
      <c r="A12" s="224">
        <f t="shared" si="5"/>
        <v>7</v>
      </c>
      <c r="B12" s="35" t="s">
        <v>5</v>
      </c>
      <c r="C12" s="2" t="s">
        <v>131</v>
      </c>
      <c r="D12" s="255"/>
      <c r="E12" s="73"/>
      <c r="F12" s="249" t="e">
        <f t="shared" si="0"/>
        <v>#N/A</v>
      </c>
      <c r="G12" s="244">
        <f t="shared" si="1"/>
        <v>3</v>
      </c>
      <c r="H12" s="248" t="e">
        <f t="shared" si="2"/>
        <v>#N/A</v>
      </c>
      <c r="I12" s="244" t="e">
        <f t="shared" si="3"/>
        <v>#N/A</v>
      </c>
      <c r="J12" s="244" t="e">
        <f t="shared" si="4"/>
        <v>#N/A</v>
      </c>
      <c r="K12" s="244"/>
      <c r="L12" s="281" t="s">
        <v>750</v>
      </c>
      <c r="M12" s="282"/>
      <c r="N12" s="244"/>
      <c r="O12" s="244"/>
      <c r="P12" s="217"/>
      <c r="Q12" s="217"/>
      <c r="R12" s="217"/>
      <c r="S12" s="216"/>
      <c r="T12" s="216"/>
      <c r="U12" s="216"/>
      <c r="V12" s="216"/>
      <c r="W12" s="216"/>
      <c r="X12" s="216"/>
    </row>
    <row r="13" spans="1:24" ht="25.5" x14ac:dyDescent="0.2">
      <c r="A13" s="224">
        <f t="shared" si="5"/>
        <v>8</v>
      </c>
      <c r="B13" s="35" t="s">
        <v>5</v>
      </c>
      <c r="C13" s="2" t="s">
        <v>132</v>
      </c>
      <c r="D13" s="255"/>
      <c r="E13" s="73"/>
      <c r="F13" s="249" t="e">
        <f t="shared" si="0"/>
        <v>#N/A</v>
      </c>
      <c r="G13" s="244">
        <f t="shared" si="1"/>
        <v>3</v>
      </c>
      <c r="H13" s="248" t="e">
        <f t="shared" si="2"/>
        <v>#N/A</v>
      </c>
      <c r="I13" s="244" t="e">
        <f t="shared" si="3"/>
        <v>#N/A</v>
      </c>
      <c r="J13" s="244" t="e">
        <f t="shared" si="4"/>
        <v>#N/A</v>
      </c>
      <c r="K13" s="244"/>
      <c r="L13" s="241" t="s">
        <v>10</v>
      </c>
      <c r="M13" s="239">
        <v>2</v>
      </c>
      <c r="N13" s="244"/>
      <c r="O13" s="244"/>
      <c r="P13" s="217"/>
      <c r="Q13" s="217"/>
      <c r="R13" s="217"/>
      <c r="S13" s="216"/>
      <c r="T13" s="216"/>
      <c r="U13" s="216"/>
      <c r="V13" s="216"/>
      <c r="W13" s="216"/>
      <c r="X13" s="216"/>
    </row>
    <row r="14" spans="1:24" ht="25.5" x14ac:dyDescent="0.2">
      <c r="A14" s="224">
        <f t="shared" si="5"/>
        <v>9</v>
      </c>
      <c r="B14" s="35" t="s">
        <v>5</v>
      </c>
      <c r="C14" s="2" t="s">
        <v>133</v>
      </c>
      <c r="D14" s="255"/>
      <c r="E14" s="15"/>
      <c r="F14" s="249" t="e">
        <f t="shared" si="0"/>
        <v>#N/A</v>
      </c>
      <c r="G14" s="244">
        <f t="shared" si="1"/>
        <v>3</v>
      </c>
      <c r="H14" s="248" t="e">
        <f t="shared" si="2"/>
        <v>#N/A</v>
      </c>
      <c r="I14" s="244" t="e">
        <f t="shared" si="3"/>
        <v>#N/A</v>
      </c>
      <c r="J14" s="244" t="e">
        <f t="shared" si="4"/>
        <v>#N/A</v>
      </c>
      <c r="L14" s="241" t="s">
        <v>266</v>
      </c>
      <c r="M14" s="239">
        <v>1</v>
      </c>
      <c r="P14" s="47"/>
      <c r="Q14" s="47"/>
      <c r="R14" s="47"/>
      <c r="S14" s="47"/>
      <c r="T14" s="46"/>
      <c r="U14" s="46"/>
      <c r="V14" s="46"/>
    </row>
    <row r="15" spans="1:24" ht="25.5" x14ac:dyDescent="0.2">
      <c r="A15" s="224">
        <f t="shared" si="5"/>
        <v>10</v>
      </c>
      <c r="B15" s="35" t="s">
        <v>5</v>
      </c>
      <c r="C15" s="2" t="s">
        <v>134</v>
      </c>
      <c r="D15" s="255"/>
      <c r="E15" s="15"/>
      <c r="F15" s="249" t="e">
        <f t="shared" si="0"/>
        <v>#N/A</v>
      </c>
      <c r="G15" s="244">
        <f t="shared" si="1"/>
        <v>3</v>
      </c>
      <c r="H15" s="248" t="e">
        <f t="shared" si="2"/>
        <v>#N/A</v>
      </c>
      <c r="I15" s="244" t="e">
        <f t="shared" si="3"/>
        <v>#N/A</v>
      </c>
      <c r="J15" s="244" t="e">
        <f t="shared" si="4"/>
        <v>#N/A</v>
      </c>
      <c r="L15" s="240" t="s">
        <v>5</v>
      </c>
      <c r="M15" s="239">
        <v>3</v>
      </c>
      <c r="P15" s="47"/>
      <c r="Q15" s="47"/>
      <c r="R15" s="47"/>
      <c r="S15" s="47"/>
      <c r="T15" s="46"/>
      <c r="U15" s="46"/>
      <c r="V15" s="46"/>
    </row>
    <row r="16" spans="1:24" ht="25.5" x14ac:dyDescent="0.2">
      <c r="A16" s="224">
        <f t="shared" si="5"/>
        <v>11</v>
      </c>
      <c r="B16" s="35" t="s">
        <v>5</v>
      </c>
      <c r="C16" s="2" t="s">
        <v>135</v>
      </c>
      <c r="D16" s="255"/>
      <c r="E16" s="15"/>
      <c r="F16" s="249" t="e">
        <f t="shared" si="0"/>
        <v>#N/A</v>
      </c>
      <c r="G16" s="244">
        <f t="shared" si="1"/>
        <v>3</v>
      </c>
      <c r="H16" s="248" t="e">
        <f t="shared" si="2"/>
        <v>#N/A</v>
      </c>
      <c r="I16" s="244" t="e">
        <f t="shared" si="3"/>
        <v>#N/A</v>
      </c>
      <c r="J16" s="244" t="e">
        <f t="shared" si="4"/>
        <v>#N/A</v>
      </c>
      <c r="P16" s="47"/>
      <c r="Q16" s="47"/>
      <c r="R16" s="47"/>
      <c r="S16" s="47"/>
      <c r="T16" s="46"/>
      <c r="U16" s="46"/>
      <c r="V16" s="46"/>
    </row>
    <row r="17" spans="1:22" ht="25.5" x14ac:dyDescent="0.2">
      <c r="A17" s="224">
        <f t="shared" si="5"/>
        <v>12</v>
      </c>
      <c r="B17" s="35" t="s">
        <v>5</v>
      </c>
      <c r="C17" s="48" t="s">
        <v>136</v>
      </c>
      <c r="D17" s="255"/>
      <c r="E17" s="15"/>
      <c r="F17" s="249" t="e">
        <f t="shared" si="0"/>
        <v>#N/A</v>
      </c>
      <c r="G17" s="244">
        <f t="shared" si="1"/>
        <v>3</v>
      </c>
      <c r="H17" s="248" t="e">
        <f t="shared" si="2"/>
        <v>#N/A</v>
      </c>
      <c r="I17" s="244" t="e">
        <f t="shared" si="3"/>
        <v>#N/A</v>
      </c>
      <c r="J17" s="244" t="e">
        <f t="shared" si="4"/>
        <v>#N/A</v>
      </c>
      <c r="P17" s="47"/>
      <c r="Q17" s="47"/>
      <c r="R17" s="47"/>
      <c r="S17" s="47"/>
      <c r="T17" s="46"/>
      <c r="U17" s="46"/>
      <c r="V17" s="46"/>
    </row>
    <row r="18" spans="1:22" ht="25.5" x14ac:dyDescent="0.2">
      <c r="A18" s="224">
        <f t="shared" si="5"/>
        <v>13</v>
      </c>
      <c r="B18" s="45" t="s">
        <v>5</v>
      </c>
      <c r="C18" s="48" t="s">
        <v>137</v>
      </c>
      <c r="D18" s="255"/>
      <c r="E18" s="15"/>
      <c r="F18" s="249" t="e">
        <f t="shared" si="0"/>
        <v>#N/A</v>
      </c>
      <c r="G18" s="244">
        <f t="shared" si="1"/>
        <v>3</v>
      </c>
      <c r="H18" s="248" t="e">
        <f t="shared" si="2"/>
        <v>#N/A</v>
      </c>
      <c r="I18" s="244" t="e">
        <f t="shared" si="3"/>
        <v>#N/A</v>
      </c>
      <c r="J18" s="244" t="e">
        <f t="shared" si="4"/>
        <v>#N/A</v>
      </c>
      <c r="P18" s="47"/>
      <c r="Q18" s="47"/>
      <c r="R18" s="47"/>
      <c r="S18" s="47"/>
      <c r="T18" s="46"/>
      <c r="U18" s="46"/>
      <c r="V18" s="46"/>
    </row>
    <row r="19" spans="1:22" x14ac:dyDescent="0.2">
      <c r="A19" s="224">
        <f t="shared" si="5"/>
        <v>14</v>
      </c>
      <c r="B19" s="45" t="s">
        <v>5</v>
      </c>
      <c r="C19" s="48" t="s">
        <v>138</v>
      </c>
      <c r="D19" s="255"/>
      <c r="E19" s="15"/>
      <c r="F19" s="249" t="e">
        <f t="shared" si="0"/>
        <v>#N/A</v>
      </c>
      <c r="G19" s="244">
        <f t="shared" si="1"/>
        <v>3</v>
      </c>
      <c r="H19" s="248" t="e">
        <f t="shared" si="2"/>
        <v>#N/A</v>
      </c>
      <c r="I19" s="244" t="e">
        <f t="shared" si="3"/>
        <v>#N/A</v>
      </c>
      <c r="J19" s="244" t="e">
        <f t="shared" si="4"/>
        <v>#N/A</v>
      </c>
      <c r="P19" s="47"/>
      <c r="Q19" s="47"/>
      <c r="R19" s="47"/>
      <c r="S19" s="47"/>
      <c r="T19" s="46"/>
      <c r="U19" s="46"/>
      <c r="V19" s="46"/>
    </row>
    <row r="20" spans="1:22" ht="25.5" x14ac:dyDescent="0.2">
      <c r="A20" s="224">
        <f t="shared" si="5"/>
        <v>15</v>
      </c>
      <c r="B20" s="45" t="s">
        <v>5</v>
      </c>
      <c r="C20" s="48" t="s">
        <v>139</v>
      </c>
      <c r="D20" s="255"/>
      <c r="E20" s="15"/>
      <c r="F20" s="249" t="e">
        <f t="shared" si="0"/>
        <v>#N/A</v>
      </c>
      <c r="G20" s="244">
        <f t="shared" si="1"/>
        <v>3</v>
      </c>
      <c r="H20" s="248" t="e">
        <f t="shared" si="2"/>
        <v>#N/A</v>
      </c>
      <c r="I20" s="244" t="e">
        <f t="shared" si="3"/>
        <v>#N/A</v>
      </c>
      <c r="J20" s="244" t="e">
        <f t="shared" si="4"/>
        <v>#N/A</v>
      </c>
      <c r="P20" s="47"/>
      <c r="Q20" s="47"/>
      <c r="R20" s="47"/>
      <c r="S20" s="47"/>
      <c r="T20" s="46"/>
      <c r="U20" s="46"/>
      <c r="V20" s="46"/>
    </row>
    <row r="21" spans="1:22" ht="25.5" x14ac:dyDescent="0.2">
      <c r="A21" s="224">
        <f t="shared" si="5"/>
        <v>16</v>
      </c>
      <c r="B21" s="35" t="s">
        <v>5</v>
      </c>
      <c r="C21" s="48" t="s">
        <v>140</v>
      </c>
      <c r="D21" s="255"/>
      <c r="E21" s="15"/>
      <c r="F21" s="249" t="e">
        <f t="shared" si="0"/>
        <v>#N/A</v>
      </c>
      <c r="G21" s="244">
        <f t="shared" si="1"/>
        <v>3</v>
      </c>
      <c r="H21" s="248" t="e">
        <f t="shared" si="2"/>
        <v>#N/A</v>
      </c>
      <c r="I21" s="244" t="e">
        <f t="shared" si="3"/>
        <v>#N/A</v>
      </c>
      <c r="J21" s="244" t="e">
        <f t="shared" si="4"/>
        <v>#N/A</v>
      </c>
      <c r="P21" s="47"/>
      <c r="Q21" s="47"/>
      <c r="R21" s="47"/>
      <c r="S21" s="47"/>
      <c r="T21" s="46"/>
      <c r="U21" s="46"/>
      <c r="V21" s="46"/>
    </row>
    <row r="22" spans="1:22" x14ac:dyDescent="0.2">
      <c r="A22" s="224">
        <f t="shared" si="5"/>
        <v>17</v>
      </c>
      <c r="B22" s="45" t="s">
        <v>5</v>
      </c>
      <c r="C22" s="48" t="s">
        <v>141</v>
      </c>
      <c r="D22" s="255"/>
      <c r="E22" s="15"/>
      <c r="F22" s="249" t="e">
        <f t="shared" si="0"/>
        <v>#N/A</v>
      </c>
      <c r="G22" s="244">
        <f t="shared" si="1"/>
        <v>3</v>
      </c>
      <c r="H22" s="248" t="e">
        <f t="shared" si="2"/>
        <v>#N/A</v>
      </c>
      <c r="I22" s="244" t="e">
        <f t="shared" si="3"/>
        <v>#N/A</v>
      </c>
      <c r="J22" s="244" t="e">
        <f t="shared" si="4"/>
        <v>#N/A</v>
      </c>
      <c r="P22" s="47"/>
      <c r="Q22" s="47"/>
      <c r="R22" s="47"/>
      <c r="S22" s="47"/>
      <c r="T22" s="46"/>
      <c r="U22" s="46"/>
      <c r="V22" s="46"/>
    </row>
    <row r="23" spans="1:22" x14ac:dyDescent="0.2">
      <c r="A23" s="224">
        <f t="shared" si="5"/>
        <v>18</v>
      </c>
      <c r="B23" s="45" t="s">
        <v>5</v>
      </c>
      <c r="C23" s="48" t="s">
        <v>142</v>
      </c>
      <c r="D23" s="255"/>
      <c r="E23" s="15"/>
      <c r="F23" s="249" t="e">
        <f t="shared" si="0"/>
        <v>#N/A</v>
      </c>
      <c r="G23" s="244">
        <f t="shared" si="1"/>
        <v>3</v>
      </c>
      <c r="H23" s="248" t="e">
        <f t="shared" si="2"/>
        <v>#N/A</v>
      </c>
      <c r="I23" s="244" t="e">
        <f t="shared" si="3"/>
        <v>#N/A</v>
      </c>
      <c r="J23" s="244" t="e">
        <f t="shared" si="4"/>
        <v>#N/A</v>
      </c>
      <c r="P23" s="47"/>
      <c r="Q23" s="47"/>
      <c r="R23" s="47"/>
      <c r="S23" s="47"/>
      <c r="T23" s="46"/>
      <c r="U23" s="46"/>
      <c r="V23" s="46"/>
    </row>
    <row r="24" spans="1:22" x14ac:dyDescent="0.2">
      <c r="A24" s="224">
        <f t="shared" si="5"/>
        <v>19</v>
      </c>
      <c r="B24" s="35" t="s">
        <v>5</v>
      </c>
      <c r="C24" s="2" t="s">
        <v>143</v>
      </c>
      <c r="D24" s="255"/>
      <c r="E24" s="15"/>
      <c r="F24" s="249" t="e">
        <f t="shared" si="0"/>
        <v>#N/A</v>
      </c>
      <c r="G24" s="244">
        <f t="shared" si="1"/>
        <v>3</v>
      </c>
      <c r="H24" s="248" t="e">
        <f t="shared" si="2"/>
        <v>#N/A</v>
      </c>
      <c r="I24" s="244" t="e">
        <f t="shared" si="3"/>
        <v>#N/A</v>
      </c>
      <c r="J24" s="244" t="e">
        <f t="shared" si="4"/>
        <v>#N/A</v>
      </c>
      <c r="P24" s="47"/>
      <c r="Q24" s="47"/>
      <c r="R24" s="47"/>
      <c r="S24" s="47"/>
      <c r="T24" s="46"/>
      <c r="U24" s="46"/>
      <c r="V24" s="46"/>
    </row>
    <row r="25" spans="1:22" x14ac:dyDescent="0.2">
      <c r="A25" s="224">
        <f t="shared" si="5"/>
        <v>20</v>
      </c>
      <c r="B25" s="35" t="s">
        <v>5</v>
      </c>
      <c r="C25" s="53" t="s">
        <v>144</v>
      </c>
      <c r="D25" s="255"/>
      <c r="E25" s="15"/>
      <c r="F25" s="249" t="e">
        <f t="shared" si="0"/>
        <v>#N/A</v>
      </c>
      <c r="G25" s="244">
        <f t="shared" si="1"/>
        <v>3</v>
      </c>
      <c r="H25" s="248" t="e">
        <f t="shared" si="2"/>
        <v>#N/A</v>
      </c>
      <c r="I25" s="244" t="e">
        <f t="shared" si="3"/>
        <v>#N/A</v>
      </c>
      <c r="J25" s="244" t="e">
        <f t="shared" si="4"/>
        <v>#N/A</v>
      </c>
      <c r="P25" s="47"/>
      <c r="Q25" s="47"/>
      <c r="R25" s="47"/>
      <c r="S25" s="47"/>
      <c r="T25" s="46"/>
      <c r="U25" s="46"/>
      <c r="V25" s="46"/>
    </row>
    <row r="26" spans="1:22" ht="25.5" x14ac:dyDescent="0.2">
      <c r="A26" s="224">
        <f t="shared" si="5"/>
        <v>21</v>
      </c>
      <c r="B26" s="35" t="s">
        <v>5</v>
      </c>
      <c r="C26" s="53" t="s">
        <v>145</v>
      </c>
      <c r="D26" s="255"/>
      <c r="E26" s="15"/>
      <c r="F26" s="249" t="e">
        <f t="shared" si="0"/>
        <v>#N/A</v>
      </c>
      <c r="G26" s="244">
        <f t="shared" si="1"/>
        <v>3</v>
      </c>
      <c r="H26" s="248" t="e">
        <f t="shared" si="2"/>
        <v>#N/A</v>
      </c>
      <c r="I26" s="244" t="e">
        <f t="shared" si="3"/>
        <v>#N/A</v>
      </c>
      <c r="J26" s="244" t="e">
        <f t="shared" si="4"/>
        <v>#N/A</v>
      </c>
      <c r="P26" s="47"/>
      <c r="Q26" s="47"/>
      <c r="R26" s="47"/>
      <c r="S26" s="47"/>
      <c r="T26" s="46"/>
      <c r="U26" s="46"/>
      <c r="V26" s="46"/>
    </row>
    <row r="27" spans="1:22" ht="25.5" x14ac:dyDescent="0.2">
      <c r="A27" s="224">
        <f t="shared" si="5"/>
        <v>22</v>
      </c>
      <c r="B27" s="35" t="s">
        <v>5</v>
      </c>
      <c r="C27" s="53" t="s">
        <v>146</v>
      </c>
      <c r="D27" s="255"/>
      <c r="E27" s="15"/>
      <c r="F27" s="249" t="e">
        <f t="shared" si="0"/>
        <v>#N/A</v>
      </c>
      <c r="G27" s="244">
        <f t="shared" si="1"/>
        <v>3</v>
      </c>
      <c r="H27" s="248" t="e">
        <f t="shared" si="2"/>
        <v>#N/A</v>
      </c>
      <c r="I27" s="244" t="e">
        <f t="shared" si="3"/>
        <v>#N/A</v>
      </c>
      <c r="J27" s="244" t="e">
        <f t="shared" si="4"/>
        <v>#N/A</v>
      </c>
      <c r="P27" s="47"/>
      <c r="Q27" s="47"/>
      <c r="R27" s="47"/>
      <c r="S27" s="47"/>
      <c r="T27" s="46"/>
      <c r="U27" s="46"/>
      <c r="V27" s="46"/>
    </row>
    <row r="28" spans="1:22" x14ac:dyDescent="0.2">
      <c r="A28" s="224">
        <f t="shared" si="5"/>
        <v>23</v>
      </c>
      <c r="B28" s="35" t="s">
        <v>5</v>
      </c>
      <c r="C28" s="53" t="s">
        <v>147</v>
      </c>
      <c r="D28" s="255"/>
      <c r="E28" s="15"/>
      <c r="F28" s="249" t="e">
        <f t="shared" si="0"/>
        <v>#N/A</v>
      </c>
      <c r="G28" s="244">
        <f t="shared" si="1"/>
        <v>3</v>
      </c>
      <c r="H28" s="248" t="e">
        <f t="shared" si="2"/>
        <v>#N/A</v>
      </c>
      <c r="I28" s="244" t="e">
        <f t="shared" si="3"/>
        <v>#N/A</v>
      </c>
      <c r="J28" s="244" t="e">
        <f t="shared" si="4"/>
        <v>#N/A</v>
      </c>
      <c r="P28" s="47"/>
      <c r="Q28" s="47"/>
      <c r="R28" s="47"/>
      <c r="S28" s="47"/>
      <c r="T28" s="46"/>
      <c r="U28" s="46"/>
      <c r="V28" s="46"/>
    </row>
    <row r="29" spans="1:22" ht="25.5" x14ac:dyDescent="0.2">
      <c r="A29" s="224">
        <f t="shared" si="5"/>
        <v>24</v>
      </c>
      <c r="B29" s="41" t="s">
        <v>5</v>
      </c>
      <c r="C29" s="2" t="s">
        <v>148</v>
      </c>
      <c r="D29" s="260"/>
      <c r="E29" s="26"/>
      <c r="F29" s="249" t="e">
        <f t="shared" si="0"/>
        <v>#N/A</v>
      </c>
      <c r="G29" s="244">
        <f t="shared" si="1"/>
        <v>3</v>
      </c>
      <c r="H29" s="248" t="e">
        <f t="shared" si="2"/>
        <v>#N/A</v>
      </c>
      <c r="I29" s="244" t="e">
        <f t="shared" si="3"/>
        <v>#N/A</v>
      </c>
      <c r="J29" s="244" t="e">
        <f t="shared" si="4"/>
        <v>#N/A</v>
      </c>
      <c r="P29" s="47"/>
      <c r="Q29" s="47"/>
      <c r="R29" s="47"/>
      <c r="S29" s="47"/>
      <c r="T29" s="46"/>
      <c r="U29" s="46"/>
      <c r="V29" s="46"/>
    </row>
    <row r="30" spans="1:22" x14ac:dyDescent="0.2">
      <c r="A30" s="224">
        <f t="shared" si="5"/>
        <v>25</v>
      </c>
      <c r="B30" s="225" t="s">
        <v>5</v>
      </c>
      <c r="C30" s="4" t="s">
        <v>149</v>
      </c>
      <c r="D30" s="76"/>
      <c r="E30" s="18"/>
      <c r="F30" s="249" t="e">
        <f t="shared" si="0"/>
        <v>#N/A</v>
      </c>
      <c r="G30" s="244">
        <f t="shared" si="1"/>
        <v>3</v>
      </c>
      <c r="H30" s="248" t="e">
        <f t="shared" si="2"/>
        <v>#N/A</v>
      </c>
      <c r="I30" s="244" t="e">
        <f t="shared" si="3"/>
        <v>#N/A</v>
      </c>
      <c r="J30" s="244" t="e">
        <f t="shared" si="4"/>
        <v>#N/A</v>
      </c>
      <c r="P30" s="47"/>
      <c r="Q30" s="47"/>
      <c r="R30" s="47"/>
      <c r="S30" s="47"/>
      <c r="T30" s="46"/>
      <c r="U30" s="46"/>
      <c r="V30" s="46"/>
    </row>
    <row r="31" spans="1:22" x14ac:dyDescent="0.2">
      <c r="A31" s="224">
        <f t="shared" si="5"/>
        <v>26</v>
      </c>
      <c r="B31" s="225" t="s">
        <v>5</v>
      </c>
      <c r="C31" s="4" t="s">
        <v>150</v>
      </c>
      <c r="D31" s="76"/>
      <c r="E31" s="18"/>
      <c r="F31" s="249" t="e">
        <f t="shared" si="0"/>
        <v>#N/A</v>
      </c>
      <c r="G31" s="244">
        <f t="shared" si="1"/>
        <v>3</v>
      </c>
      <c r="H31" s="248" t="e">
        <f t="shared" si="2"/>
        <v>#N/A</v>
      </c>
      <c r="I31" s="244" t="e">
        <f t="shared" si="3"/>
        <v>#N/A</v>
      </c>
      <c r="J31" s="244" t="e">
        <f t="shared" si="4"/>
        <v>#N/A</v>
      </c>
      <c r="P31" s="47"/>
      <c r="Q31" s="47"/>
      <c r="R31" s="47"/>
      <c r="S31" s="47"/>
      <c r="T31" s="46"/>
      <c r="U31" s="46"/>
      <c r="V31" s="46"/>
    </row>
    <row r="32" spans="1:22" s="70" customFormat="1" ht="25.5" x14ac:dyDescent="0.2">
      <c r="A32" s="224">
        <f t="shared" si="5"/>
        <v>27</v>
      </c>
      <c r="B32" s="226" t="s">
        <v>5</v>
      </c>
      <c r="C32" s="4" t="s">
        <v>740</v>
      </c>
      <c r="D32" s="83"/>
      <c r="E32" s="83"/>
      <c r="F32" s="249" t="e">
        <f t="shared" si="0"/>
        <v>#N/A</v>
      </c>
      <c r="G32" s="244">
        <f t="shared" si="1"/>
        <v>3</v>
      </c>
      <c r="H32" s="248" t="e">
        <f t="shared" si="2"/>
        <v>#N/A</v>
      </c>
      <c r="I32" s="244" t="e">
        <f t="shared" si="3"/>
        <v>#N/A</v>
      </c>
      <c r="J32" s="244" t="e">
        <f t="shared" si="4"/>
        <v>#N/A</v>
      </c>
      <c r="P32" s="47"/>
      <c r="Q32" s="47"/>
      <c r="R32" s="47"/>
      <c r="S32" s="47"/>
      <c r="T32" s="46"/>
      <c r="U32" s="46"/>
      <c r="V32" s="46"/>
    </row>
    <row r="33" spans="1:22" x14ac:dyDescent="0.2">
      <c r="A33" s="223"/>
      <c r="B33" s="223"/>
      <c r="C33" s="85" t="s">
        <v>201</v>
      </c>
      <c r="D33" s="74"/>
      <c r="E33" s="16"/>
      <c r="F33" s="249"/>
      <c r="G33" s="244"/>
      <c r="H33" s="248">
        <f t="shared" si="2"/>
        <v>0</v>
      </c>
      <c r="I33" s="244"/>
      <c r="J33" s="244"/>
      <c r="P33" s="47"/>
      <c r="Q33" s="47"/>
      <c r="R33" s="47"/>
      <c r="S33" s="47"/>
      <c r="T33" s="46"/>
      <c r="U33" s="46"/>
      <c r="V33" s="46"/>
    </row>
    <row r="34" spans="1:22" x14ac:dyDescent="0.2">
      <c r="A34" s="227">
        <f>SUM(A32+1)</f>
        <v>28</v>
      </c>
      <c r="B34" s="35" t="s">
        <v>5</v>
      </c>
      <c r="C34" s="2" t="s">
        <v>151</v>
      </c>
      <c r="D34" s="77"/>
      <c r="E34" s="19"/>
      <c r="F34" s="249" t="e">
        <f t="shared" ref="F34:F63" si="6">VLOOKUP(D34,$L$6:$M$9,2)</f>
        <v>#N/A</v>
      </c>
      <c r="G34" s="244">
        <f t="shared" si="1"/>
        <v>3</v>
      </c>
      <c r="H34" s="248" t="e">
        <f t="shared" si="2"/>
        <v>#N/A</v>
      </c>
      <c r="I34" s="244" t="e">
        <f t="shared" si="3"/>
        <v>#N/A</v>
      </c>
      <c r="J34" s="244" t="e">
        <f t="shared" si="4"/>
        <v>#N/A</v>
      </c>
      <c r="P34" s="47"/>
      <c r="Q34" s="47"/>
      <c r="R34" s="47"/>
      <c r="S34" s="47"/>
      <c r="T34" s="46"/>
      <c r="U34" s="46"/>
      <c r="V34" s="46"/>
    </row>
    <row r="35" spans="1:22" ht="25.5" x14ac:dyDescent="0.2">
      <c r="A35" s="227">
        <f>SUM(A34+1)</f>
        <v>29</v>
      </c>
      <c r="B35" s="35" t="s">
        <v>5</v>
      </c>
      <c r="C35" s="2" t="s">
        <v>152</v>
      </c>
      <c r="D35" s="77"/>
      <c r="E35" s="19"/>
      <c r="F35" s="249" t="e">
        <f t="shared" si="6"/>
        <v>#N/A</v>
      </c>
      <c r="G35" s="244">
        <f t="shared" si="1"/>
        <v>3</v>
      </c>
      <c r="H35" s="248" t="e">
        <f t="shared" si="2"/>
        <v>#N/A</v>
      </c>
      <c r="I35" s="244" t="e">
        <f t="shared" si="3"/>
        <v>#N/A</v>
      </c>
      <c r="J35" s="244" t="e">
        <f t="shared" si="4"/>
        <v>#N/A</v>
      </c>
      <c r="P35" s="47"/>
      <c r="Q35" s="47"/>
      <c r="R35" s="47"/>
      <c r="S35" s="47"/>
      <c r="T35" s="46"/>
      <c r="U35" s="46"/>
      <c r="V35" s="46"/>
    </row>
    <row r="36" spans="1:22" ht="25.5" x14ac:dyDescent="0.2">
      <c r="A36" s="227">
        <f t="shared" ref="A36:A39" si="7">SUM(A35+1)</f>
        <v>30</v>
      </c>
      <c r="B36" s="35" t="s">
        <v>5</v>
      </c>
      <c r="C36" s="51" t="s">
        <v>153</v>
      </c>
      <c r="D36" s="77"/>
      <c r="E36" s="19"/>
      <c r="F36" s="249" t="e">
        <f t="shared" si="6"/>
        <v>#N/A</v>
      </c>
      <c r="G36" s="244">
        <f t="shared" si="1"/>
        <v>3</v>
      </c>
      <c r="H36" s="248" t="e">
        <f t="shared" si="2"/>
        <v>#N/A</v>
      </c>
      <c r="I36" s="244" t="e">
        <f t="shared" si="3"/>
        <v>#N/A</v>
      </c>
      <c r="J36" s="244" t="e">
        <f t="shared" si="4"/>
        <v>#N/A</v>
      </c>
      <c r="P36" s="47"/>
      <c r="Q36" s="47"/>
      <c r="R36" s="47"/>
      <c r="S36" s="47"/>
      <c r="T36" s="46"/>
      <c r="U36" s="46"/>
      <c r="V36" s="46"/>
    </row>
    <row r="37" spans="1:22" x14ac:dyDescent="0.2">
      <c r="A37" s="227">
        <f t="shared" si="7"/>
        <v>31</v>
      </c>
      <c r="B37" s="35" t="s">
        <v>5</v>
      </c>
      <c r="C37" s="49" t="s">
        <v>154</v>
      </c>
      <c r="D37" s="77"/>
      <c r="E37" s="19"/>
      <c r="F37" s="249" t="e">
        <f t="shared" si="6"/>
        <v>#N/A</v>
      </c>
      <c r="G37" s="244">
        <f t="shared" si="1"/>
        <v>3</v>
      </c>
      <c r="H37" s="248" t="e">
        <f t="shared" si="2"/>
        <v>#N/A</v>
      </c>
      <c r="I37" s="244" t="e">
        <f t="shared" si="3"/>
        <v>#N/A</v>
      </c>
      <c r="J37" s="244" t="e">
        <f t="shared" si="4"/>
        <v>#N/A</v>
      </c>
      <c r="P37" s="47"/>
      <c r="Q37" s="47"/>
      <c r="R37" s="47"/>
      <c r="S37" s="47"/>
      <c r="T37" s="46"/>
      <c r="U37" s="46"/>
      <c r="V37" s="46"/>
    </row>
    <row r="38" spans="1:22" ht="25.5" x14ac:dyDescent="0.2">
      <c r="A38" s="227">
        <f t="shared" si="7"/>
        <v>32</v>
      </c>
      <c r="B38" s="44" t="s">
        <v>5</v>
      </c>
      <c r="C38" s="40" t="s">
        <v>155</v>
      </c>
      <c r="D38" s="77"/>
      <c r="E38" s="19"/>
      <c r="F38" s="249" t="e">
        <f t="shared" si="6"/>
        <v>#N/A</v>
      </c>
      <c r="G38" s="244">
        <f t="shared" si="1"/>
        <v>3</v>
      </c>
      <c r="H38" s="248" t="e">
        <f t="shared" si="2"/>
        <v>#N/A</v>
      </c>
      <c r="I38" s="244" t="e">
        <f t="shared" si="3"/>
        <v>#N/A</v>
      </c>
      <c r="J38" s="244" t="e">
        <f t="shared" si="4"/>
        <v>#N/A</v>
      </c>
      <c r="P38" s="47"/>
      <c r="Q38" s="47"/>
      <c r="R38" s="47"/>
      <c r="S38" s="47"/>
      <c r="T38" s="46"/>
      <c r="U38" s="46"/>
      <c r="V38" s="46"/>
    </row>
    <row r="39" spans="1:22" x14ac:dyDescent="0.2">
      <c r="A39" s="227">
        <f t="shared" si="7"/>
        <v>33</v>
      </c>
      <c r="B39" s="35" t="s">
        <v>5</v>
      </c>
      <c r="C39" s="4" t="s">
        <v>156</v>
      </c>
      <c r="D39" s="77"/>
      <c r="E39" s="19"/>
      <c r="F39" s="249" t="e">
        <f t="shared" si="6"/>
        <v>#N/A</v>
      </c>
      <c r="G39" s="244">
        <f t="shared" si="1"/>
        <v>3</v>
      </c>
      <c r="H39" s="248" t="e">
        <f t="shared" si="2"/>
        <v>#N/A</v>
      </c>
      <c r="I39" s="244" t="e">
        <f t="shared" si="3"/>
        <v>#N/A</v>
      </c>
      <c r="J39" s="244" t="e">
        <f t="shared" si="4"/>
        <v>#N/A</v>
      </c>
      <c r="P39" s="47"/>
      <c r="Q39" s="47"/>
      <c r="R39" s="47"/>
      <c r="S39" s="47"/>
      <c r="T39" s="46"/>
      <c r="U39" s="46"/>
      <c r="V39" s="46"/>
    </row>
    <row r="40" spans="1:22" x14ac:dyDescent="0.2">
      <c r="A40" s="228">
        <f t="shared" ref="A40:A45" si="8">SUM(A39+1)</f>
        <v>34</v>
      </c>
      <c r="B40" s="229" t="s">
        <v>5</v>
      </c>
      <c r="C40" s="4" t="s">
        <v>157</v>
      </c>
      <c r="D40" s="83"/>
      <c r="E40" s="27"/>
      <c r="F40" s="249" t="e">
        <f t="shared" si="6"/>
        <v>#N/A</v>
      </c>
      <c r="G40" s="244">
        <f t="shared" si="1"/>
        <v>3</v>
      </c>
      <c r="H40" s="248" t="e">
        <f t="shared" si="2"/>
        <v>#N/A</v>
      </c>
      <c r="I40" s="244" t="e">
        <f t="shared" si="3"/>
        <v>#N/A</v>
      </c>
      <c r="J40" s="244" t="e">
        <f t="shared" si="4"/>
        <v>#N/A</v>
      </c>
      <c r="P40" s="47"/>
      <c r="Q40" s="47"/>
      <c r="R40" s="47"/>
      <c r="S40" s="47"/>
      <c r="T40" s="46"/>
      <c r="U40" s="46"/>
      <c r="V40" s="46"/>
    </row>
    <row r="41" spans="1:22" ht="25.5" x14ac:dyDescent="0.2">
      <c r="A41" s="227">
        <f t="shared" si="8"/>
        <v>35</v>
      </c>
      <c r="B41" s="230" t="s">
        <v>5</v>
      </c>
      <c r="C41" s="4" t="s">
        <v>158</v>
      </c>
      <c r="D41" s="76"/>
      <c r="E41" s="18"/>
      <c r="F41" s="249" t="e">
        <f t="shared" si="6"/>
        <v>#N/A</v>
      </c>
      <c r="G41" s="244">
        <f t="shared" si="1"/>
        <v>3</v>
      </c>
      <c r="H41" s="248" t="e">
        <f t="shared" si="2"/>
        <v>#N/A</v>
      </c>
      <c r="I41" s="244" t="e">
        <f t="shared" si="3"/>
        <v>#N/A</v>
      </c>
      <c r="J41" s="244" t="e">
        <f t="shared" si="4"/>
        <v>#N/A</v>
      </c>
      <c r="P41" s="47"/>
      <c r="Q41" s="47"/>
      <c r="R41" s="47"/>
      <c r="S41" s="47"/>
      <c r="T41" s="46"/>
      <c r="U41" s="46"/>
      <c r="V41" s="46"/>
    </row>
    <row r="42" spans="1:22" ht="25.5" x14ac:dyDescent="0.2">
      <c r="A42" s="227">
        <f t="shared" si="8"/>
        <v>36</v>
      </c>
      <c r="B42" s="230" t="s">
        <v>5</v>
      </c>
      <c r="C42" s="4" t="s">
        <v>159</v>
      </c>
      <c r="D42" s="76"/>
      <c r="E42" s="18"/>
      <c r="F42" s="249" t="e">
        <f t="shared" si="6"/>
        <v>#N/A</v>
      </c>
      <c r="G42" s="244">
        <f t="shared" si="1"/>
        <v>3</v>
      </c>
      <c r="H42" s="248" t="e">
        <f t="shared" si="2"/>
        <v>#N/A</v>
      </c>
      <c r="I42" s="244" t="e">
        <f t="shared" si="3"/>
        <v>#N/A</v>
      </c>
      <c r="J42" s="244" t="e">
        <f t="shared" si="4"/>
        <v>#N/A</v>
      </c>
      <c r="P42" s="47"/>
      <c r="Q42" s="47"/>
      <c r="R42" s="47"/>
      <c r="S42" s="47"/>
      <c r="T42" s="46"/>
      <c r="U42" s="46"/>
      <c r="V42" s="46"/>
    </row>
    <row r="43" spans="1:22" x14ac:dyDescent="0.2">
      <c r="A43" s="228">
        <f t="shared" si="8"/>
        <v>37</v>
      </c>
      <c r="B43" s="229" t="s">
        <v>5</v>
      </c>
      <c r="C43" s="4" t="s">
        <v>160</v>
      </c>
      <c r="D43" s="83"/>
      <c r="E43" s="27"/>
      <c r="F43" s="249" t="e">
        <f t="shared" si="6"/>
        <v>#N/A</v>
      </c>
      <c r="G43" s="244">
        <f t="shared" si="1"/>
        <v>3</v>
      </c>
      <c r="H43" s="248" t="e">
        <f t="shared" si="2"/>
        <v>#N/A</v>
      </c>
      <c r="I43" s="244" t="e">
        <f t="shared" si="3"/>
        <v>#N/A</v>
      </c>
      <c r="J43" s="244" t="e">
        <f t="shared" si="4"/>
        <v>#N/A</v>
      </c>
      <c r="P43" s="47"/>
      <c r="Q43" s="47"/>
      <c r="R43" s="47"/>
      <c r="S43" s="47"/>
      <c r="T43" s="46"/>
      <c r="U43" s="46"/>
      <c r="V43" s="46"/>
    </row>
    <row r="44" spans="1:22" x14ac:dyDescent="0.2">
      <c r="A44" s="228">
        <f t="shared" si="8"/>
        <v>38</v>
      </c>
      <c r="B44" s="230" t="s">
        <v>5</v>
      </c>
      <c r="C44" s="4" t="s">
        <v>161</v>
      </c>
      <c r="D44" s="76"/>
      <c r="E44" s="18"/>
      <c r="F44" s="249" t="e">
        <f t="shared" si="6"/>
        <v>#N/A</v>
      </c>
      <c r="G44" s="244">
        <f t="shared" si="1"/>
        <v>3</v>
      </c>
      <c r="H44" s="248" t="e">
        <f t="shared" si="2"/>
        <v>#N/A</v>
      </c>
      <c r="I44" s="244" t="e">
        <f t="shared" si="3"/>
        <v>#N/A</v>
      </c>
      <c r="J44" s="244" t="e">
        <f t="shared" si="4"/>
        <v>#N/A</v>
      </c>
      <c r="P44" s="47"/>
      <c r="Q44" s="47"/>
      <c r="R44" s="47"/>
      <c r="S44" s="47"/>
      <c r="T44" s="46"/>
      <c r="U44" s="46"/>
      <c r="V44" s="46"/>
    </row>
    <row r="45" spans="1:22" x14ac:dyDescent="0.2">
      <c r="A45" s="228">
        <f t="shared" si="8"/>
        <v>39</v>
      </c>
      <c r="B45" s="230" t="s">
        <v>5</v>
      </c>
      <c r="C45" s="4" t="s">
        <v>162</v>
      </c>
      <c r="D45" s="76"/>
      <c r="E45" s="18"/>
      <c r="F45" s="249" t="e">
        <f t="shared" si="6"/>
        <v>#N/A</v>
      </c>
      <c r="G45" s="244">
        <f t="shared" si="1"/>
        <v>3</v>
      </c>
      <c r="H45" s="248" t="e">
        <f t="shared" si="2"/>
        <v>#N/A</v>
      </c>
      <c r="I45" s="244" t="e">
        <f t="shared" si="3"/>
        <v>#N/A</v>
      </c>
      <c r="J45" s="244" t="e">
        <f t="shared" si="4"/>
        <v>#N/A</v>
      </c>
      <c r="P45" s="47"/>
      <c r="Q45" s="47"/>
      <c r="R45" s="47"/>
      <c r="S45" s="47"/>
      <c r="T45" s="46"/>
      <c r="U45" s="46"/>
      <c r="V45" s="46"/>
    </row>
    <row r="46" spans="1:22" x14ac:dyDescent="0.2">
      <c r="A46" s="228">
        <f t="shared" ref="A46:A52" si="9">SUM(A45+1)</f>
        <v>40</v>
      </c>
      <c r="B46" s="230" t="s">
        <v>5</v>
      </c>
      <c r="C46" s="4" t="s">
        <v>163</v>
      </c>
      <c r="D46" s="76"/>
      <c r="E46" s="18"/>
      <c r="F46" s="249" t="e">
        <f t="shared" si="6"/>
        <v>#N/A</v>
      </c>
      <c r="G46" s="244">
        <f t="shared" si="1"/>
        <v>3</v>
      </c>
      <c r="H46" s="248" t="e">
        <f t="shared" si="2"/>
        <v>#N/A</v>
      </c>
      <c r="I46" s="244" t="e">
        <f t="shared" si="3"/>
        <v>#N/A</v>
      </c>
      <c r="J46" s="244" t="e">
        <f t="shared" si="4"/>
        <v>#N/A</v>
      </c>
      <c r="P46" s="47"/>
      <c r="Q46" s="47"/>
      <c r="R46" s="47"/>
      <c r="S46" s="47"/>
      <c r="T46" s="46"/>
      <c r="U46" s="46"/>
      <c r="V46" s="46"/>
    </row>
    <row r="47" spans="1:22" x14ac:dyDescent="0.2">
      <c r="A47" s="228">
        <f t="shared" si="9"/>
        <v>41</v>
      </c>
      <c r="B47" s="230" t="s">
        <v>5</v>
      </c>
      <c r="C47" s="4" t="s">
        <v>164</v>
      </c>
      <c r="D47" s="76"/>
      <c r="E47" s="18"/>
      <c r="F47" s="249" t="e">
        <f t="shared" si="6"/>
        <v>#N/A</v>
      </c>
      <c r="G47" s="244">
        <f t="shared" si="1"/>
        <v>3</v>
      </c>
      <c r="H47" s="248" t="e">
        <f t="shared" si="2"/>
        <v>#N/A</v>
      </c>
      <c r="I47" s="244" t="e">
        <f t="shared" si="3"/>
        <v>#N/A</v>
      </c>
      <c r="J47" s="244" t="e">
        <f t="shared" si="4"/>
        <v>#N/A</v>
      </c>
      <c r="P47" s="47"/>
      <c r="Q47" s="47"/>
      <c r="R47" s="47"/>
      <c r="S47" s="47"/>
      <c r="T47" s="46"/>
      <c r="U47" s="46"/>
      <c r="V47" s="46"/>
    </row>
    <row r="48" spans="1:22" x14ac:dyDescent="0.2">
      <c r="A48" s="228">
        <f t="shared" si="9"/>
        <v>42</v>
      </c>
      <c r="B48" s="230" t="s">
        <v>5</v>
      </c>
      <c r="C48" s="4" t="s">
        <v>165</v>
      </c>
      <c r="D48" s="76"/>
      <c r="E48" s="18"/>
      <c r="F48" s="249" t="e">
        <f t="shared" si="6"/>
        <v>#N/A</v>
      </c>
      <c r="G48" s="244">
        <f t="shared" si="1"/>
        <v>3</v>
      </c>
      <c r="H48" s="248" t="e">
        <f t="shared" si="2"/>
        <v>#N/A</v>
      </c>
      <c r="I48" s="244" t="e">
        <f t="shared" si="3"/>
        <v>#N/A</v>
      </c>
      <c r="J48" s="244" t="e">
        <f t="shared" si="4"/>
        <v>#N/A</v>
      </c>
      <c r="P48" s="47"/>
      <c r="Q48" s="47"/>
      <c r="R48" s="47"/>
      <c r="S48" s="47"/>
      <c r="T48" s="46"/>
      <c r="U48" s="46"/>
      <c r="V48" s="46"/>
    </row>
    <row r="49" spans="1:22" x14ac:dyDescent="0.2">
      <c r="A49" s="228">
        <f t="shared" si="9"/>
        <v>43</v>
      </c>
      <c r="B49" s="230" t="s">
        <v>5</v>
      </c>
      <c r="C49" s="4" t="s">
        <v>166</v>
      </c>
      <c r="D49" s="76"/>
      <c r="E49" s="18"/>
      <c r="F49" s="249" t="e">
        <f t="shared" si="6"/>
        <v>#N/A</v>
      </c>
      <c r="G49" s="244">
        <f t="shared" si="1"/>
        <v>3</v>
      </c>
      <c r="H49" s="248" t="e">
        <f t="shared" si="2"/>
        <v>#N/A</v>
      </c>
      <c r="I49" s="244" t="e">
        <f t="shared" si="3"/>
        <v>#N/A</v>
      </c>
      <c r="J49" s="244" t="e">
        <f t="shared" si="4"/>
        <v>#N/A</v>
      </c>
      <c r="P49" s="47"/>
      <c r="Q49" s="47"/>
      <c r="R49" s="47"/>
      <c r="S49" s="47"/>
      <c r="T49" s="46"/>
      <c r="U49" s="46"/>
      <c r="V49" s="46"/>
    </row>
    <row r="50" spans="1:22" ht="25.5" x14ac:dyDescent="0.2">
      <c r="A50" s="228">
        <f t="shared" si="9"/>
        <v>44</v>
      </c>
      <c r="B50" s="230" t="s">
        <v>5</v>
      </c>
      <c r="C50" s="4" t="s">
        <v>167</v>
      </c>
      <c r="D50" s="83"/>
      <c r="E50" s="27"/>
      <c r="F50" s="249" t="e">
        <f t="shared" si="6"/>
        <v>#N/A</v>
      </c>
      <c r="G50" s="244">
        <f t="shared" si="1"/>
        <v>3</v>
      </c>
      <c r="H50" s="248" t="e">
        <f t="shared" si="2"/>
        <v>#N/A</v>
      </c>
      <c r="I50" s="244" t="e">
        <f t="shared" si="3"/>
        <v>#N/A</v>
      </c>
      <c r="J50" s="244" t="e">
        <f t="shared" si="4"/>
        <v>#N/A</v>
      </c>
      <c r="P50" s="47"/>
      <c r="Q50" s="47"/>
      <c r="R50" s="47"/>
      <c r="S50" s="47"/>
      <c r="T50" s="46"/>
      <c r="U50" s="46"/>
      <c r="V50" s="46"/>
    </row>
    <row r="51" spans="1:22" x14ac:dyDescent="0.2">
      <c r="A51" s="228">
        <f t="shared" si="9"/>
        <v>45</v>
      </c>
      <c r="B51" s="41" t="s">
        <v>5</v>
      </c>
      <c r="C51" s="51" t="s">
        <v>168</v>
      </c>
      <c r="D51" s="76"/>
      <c r="E51" s="18"/>
      <c r="F51" s="249" t="e">
        <f t="shared" si="6"/>
        <v>#N/A</v>
      </c>
      <c r="G51" s="244">
        <f t="shared" si="1"/>
        <v>3</v>
      </c>
      <c r="H51" s="248" t="e">
        <f t="shared" si="2"/>
        <v>#N/A</v>
      </c>
      <c r="I51" s="244" t="e">
        <f t="shared" si="3"/>
        <v>#N/A</v>
      </c>
      <c r="J51" s="244" t="e">
        <f t="shared" si="4"/>
        <v>#N/A</v>
      </c>
      <c r="P51" s="47"/>
      <c r="Q51" s="47"/>
      <c r="R51" s="47"/>
      <c r="S51" s="47"/>
      <c r="T51" s="46"/>
      <c r="U51" s="46"/>
      <c r="V51" s="46"/>
    </row>
    <row r="52" spans="1:22" x14ac:dyDescent="0.2">
      <c r="A52" s="228">
        <f t="shared" si="9"/>
        <v>46</v>
      </c>
      <c r="B52" s="35" t="s">
        <v>5</v>
      </c>
      <c r="C52" s="51" t="s">
        <v>169</v>
      </c>
      <c r="D52" s="76"/>
      <c r="E52" s="18"/>
      <c r="F52" s="249" t="e">
        <f t="shared" si="6"/>
        <v>#N/A</v>
      </c>
      <c r="G52" s="244">
        <f t="shared" si="1"/>
        <v>3</v>
      </c>
      <c r="H52" s="248" t="e">
        <f t="shared" si="2"/>
        <v>#N/A</v>
      </c>
      <c r="I52" s="244" t="e">
        <f t="shared" si="3"/>
        <v>#N/A</v>
      </c>
      <c r="J52" s="244" t="e">
        <f t="shared" si="4"/>
        <v>#N/A</v>
      </c>
      <c r="P52" s="47"/>
      <c r="Q52" s="47"/>
      <c r="R52" s="47"/>
      <c r="S52" s="47"/>
      <c r="T52" s="46"/>
      <c r="U52" s="46"/>
      <c r="V52" s="46"/>
    </row>
    <row r="53" spans="1:22" ht="25.5" x14ac:dyDescent="0.2">
      <c r="A53" s="228"/>
      <c r="B53" s="50" t="s">
        <v>5</v>
      </c>
      <c r="C53" s="51" t="s">
        <v>170</v>
      </c>
      <c r="D53" s="83"/>
      <c r="E53" s="27"/>
      <c r="F53" s="249" t="e">
        <f t="shared" si="6"/>
        <v>#N/A</v>
      </c>
      <c r="G53" s="244">
        <f t="shared" si="1"/>
        <v>3</v>
      </c>
      <c r="H53" s="248" t="e">
        <f t="shared" si="2"/>
        <v>#N/A</v>
      </c>
      <c r="I53" s="244" t="e">
        <f t="shared" si="3"/>
        <v>#N/A</v>
      </c>
      <c r="J53" s="244" t="e">
        <f t="shared" si="4"/>
        <v>#N/A</v>
      </c>
      <c r="P53" s="47"/>
      <c r="Q53" s="47"/>
      <c r="R53" s="47"/>
      <c r="S53" s="47"/>
      <c r="T53" s="46"/>
      <c r="U53" s="46"/>
      <c r="V53" s="46"/>
    </row>
    <row r="54" spans="1:22" x14ac:dyDescent="0.2">
      <c r="A54" s="227">
        <f>SUM(A52+1)</f>
        <v>47</v>
      </c>
      <c r="B54" s="41" t="s">
        <v>5</v>
      </c>
      <c r="C54" s="4" t="s">
        <v>171</v>
      </c>
      <c r="D54" s="76"/>
      <c r="E54" s="18"/>
      <c r="F54" s="249" t="e">
        <f t="shared" si="6"/>
        <v>#N/A</v>
      </c>
      <c r="G54" s="244">
        <f t="shared" si="1"/>
        <v>3</v>
      </c>
      <c r="H54" s="248" t="e">
        <f t="shared" si="2"/>
        <v>#N/A</v>
      </c>
      <c r="I54" s="244" t="e">
        <f t="shared" si="3"/>
        <v>#N/A</v>
      </c>
      <c r="J54" s="244" t="e">
        <f t="shared" si="4"/>
        <v>#N/A</v>
      </c>
      <c r="P54" s="47"/>
      <c r="Q54" s="47"/>
      <c r="R54" s="47"/>
      <c r="S54" s="47"/>
      <c r="T54" s="46"/>
      <c r="U54" s="46"/>
      <c r="V54" s="46"/>
    </row>
    <row r="55" spans="1:22" ht="25.5" x14ac:dyDescent="0.2">
      <c r="A55" s="227">
        <f>SUM(A54+1)</f>
        <v>48</v>
      </c>
      <c r="B55" s="41" t="s">
        <v>5</v>
      </c>
      <c r="C55" s="34" t="s">
        <v>172</v>
      </c>
      <c r="D55" s="76"/>
      <c r="E55" s="18"/>
      <c r="F55" s="249" t="e">
        <f t="shared" si="6"/>
        <v>#N/A</v>
      </c>
      <c r="G55" s="244">
        <f t="shared" si="1"/>
        <v>3</v>
      </c>
      <c r="H55" s="248" t="e">
        <f t="shared" si="2"/>
        <v>#N/A</v>
      </c>
      <c r="I55" s="244" t="e">
        <f t="shared" si="3"/>
        <v>#N/A</v>
      </c>
      <c r="J55" s="244" t="e">
        <f t="shared" si="4"/>
        <v>#N/A</v>
      </c>
      <c r="P55" s="47"/>
      <c r="Q55" s="47"/>
      <c r="R55" s="47"/>
      <c r="S55" s="47"/>
      <c r="T55" s="46"/>
      <c r="U55" s="46"/>
      <c r="V55" s="46"/>
    </row>
    <row r="56" spans="1:22" x14ac:dyDescent="0.2">
      <c r="A56" s="227">
        <f t="shared" ref="A56:A79" si="10">SUM(A55+1)</f>
        <v>49</v>
      </c>
      <c r="B56" s="41" t="s">
        <v>5</v>
      </c>
      <c r="C56" s="2" t="s">
        <v>173</v>
      </c>
      <c r="D56" s="76"/>
      <c r="E56" s="18"/>
      <c r="F56" s="249" t="e">
        <f t="shared" si="6"/>
        <v>#N/A</v>
      </c>
      <c r="G56" s="244">
        <f t="shared" si="1"/>
        <v>3</v>
      </c>
      <c r="H56" s="248" t="e">
        <f t="shared" si="2"/>
        <v>#N/A</v>
      </c>
      <c r="I56" s="244" t="e">
        <f t="shared" si="3"/>
        <v>#N/A</v>
      </c>
      <c r="J56" s="244" t="e">
        <f t="shared" si="4"/>
        <v>#N/A</v>
      </c>
      <c r="P56" s="47"/>
      <c r="Q56" s="47"/>
      <c r="R56" s="47"/>
      <c r="S56" s="47"/>
      <c r="T56" s="46"/>
      <c r="U56" s="46"/>
      <c r="V56" s="46"/>
    </row>
    <row r="57" spans="1:22" ht="25.5" x14ac:dyDescent="0.2">
      <c r="A57" s="227">
        <f t="shared" si="10"/>
        <v>50</v>
      </c>
      <c r="B57" s="41" t="s">
        <v>5</v>
      </c>
      <c r="C57" s="2" t="s">
        <v>174</v>
      </c>
      <c r="D57" s="76"/>
      <c r="E57" s="18"/>
      <c r="F57" s="249" t="e">
        <f t="shared" si="6"/>
        <v>#N/A</v>
      </c>
      <c r="G57" s="244">
        <f t="shared" si="1"/>
        <v>3</v>
      </c>
      <c r="H57" s="248" t="e">
        <f t="shared" si="2"/>
        <v>#N/A</v>
      </c>
      <c r="I57" s="244" t="e">
        <f t="shared" si="3"/>
        <v>#N/A</v>
      </c>
      <c r="J57" s="244" t="e">
        <f t="shared" si="4"/>
        <v>#N/A</v>
      </c>
      <c r="P57" s="47"/>
      <c r="Q57" s="47"/>
      <c r="R57" s="47"/>
      <c r="S57" s="47"/>
      <c r="T57" s="46"/>
      <c r="U57" s="46"/>
      <c r="V57" s="46"/>
    </row>
    <row r="58" spans="1:22" ht="25.5" x14ac:dyDescent="0.2">
      <c r="A58" s="227">
        <f t="shared" si="10"/>
        <v>51</v>
      </c>
      <c r="B58" s="35" t="s">
        <v>5</v>
      </c>
      <c r="C58" s="2" t="s">
        <v>175</v>
      </c>
      <c r="D58" s="76"/>
      <c r="E58" s="18"/>
      <c r="F58" s="249" t="e">
        <f t="shared" si="6"/>
        <v>#N/A</v>
      </c>
      <c r="G58" s="244">
        <f t="shared" si="1"/>
        <v>3</v>
      </c>
      <c r="H58" s="248" t="e">
        <f t="shared" si="2"/>
        <v>#N/A</v>
      </c>
      <c r="I58" s="244" t="e">
        <f t="shared" si="3"/>
        <v>#N/A</v>
      </c>
      <c r="J58" s="244" t="e">
        <f t="shared" si="4"/>
        <v>#N/A</v>
      </c>
      <c r="P58" s="47"/>
      <c r="Q58" s="47"/>
      <c r="R58" s="47"/>
      <c r="S58" s="47"/>
      <c r="T58" s="46"/>
      <c r="U58" s="46"/>
      <c r="V58" s="46"/>
    </row>
    <row r="59" spans="1:22" ht="25.5" x14ac:dyDescent="0.2">
      <c r="A59" s="227">
        <f t="shared" si="10"/>
        <v>52</v>
      </c>
      <c r="B59" s="41" t="s">
        <v>5</v>
      </c>
      <c r="C59" s="34" t="s">
        <v>176</v>
      </c>
      <c r="D59" s="76"/>
      <c r="E59" s="18"/>
      <c r="F59" s="249" t="e">
        <f t="shared" si="6"/>
        <v>#N/A</v>
      </c>
      <c r="G59" s="244">
        <f t="shared" si="1"/>
        <v>3</v>
      </c>
      <c r="H59" s="248" t="e">
        <f t="shared" si="2"/>
        <v>#N/A</v>
      </c>
      <c r="I59" s="244" t="e">
        <f t="shared" si="3"/>
        <v>#N/A</v>
      </c>
      <c r="J59" s="244" t="e">
        <f t="shared" si="4"/>
        <v>#N/A</v>
      </c>
      <c r="P59" s="47"/>
      <c r="Q59" s="47"/>
      <c r="R59" s="47"/>
      <c r="S59" s="47"/>
      <c r="T59" s="46"/>
      <c r="U59" s="46"/>
      <c r="V59" s="46"/>
    </row>
    <row r="60" spans="1:22" x14ac:dyDescent="0.2">
      <c r="A60" s="227">
        <f t="shared" si="10"/>
        <v>53</v>
      </c>
      <c r="B60" s="35" t="s">
        <v>5</v>
      </c>
      <c r="C60" s="2" t="s">
        <v>177</v>
      </c>
      <c r="D60" s="76"/>
      <c r="E60" s="18"/>
      <c r="F60" s="249" t="e">
        <f t="shared" si="6"/>
        <v>#N/A</v>
      </c>
      <c r="G60" s="244">
        <f t="shared" si="1"/>
        <v>3</v>
      </c>
      <c r="H60" s="248" t="e">
        <f t="shared" si="2"/>
        <v>#N/A</v>
      </c>
      <c r="I60" s="244" t="e">
        <f t="shared" si="3"/>
        <v>#N/A</v>
      </c>
      <c r="J60" s="244" t="e">
        <f t="shared" si="4"/>
        <v>#N/A</v>
      </c>
      <c r="P60" s="47"/>
      <c r="Q60" s="47"/>
      <c r="R60" s="47"/>
      <c r="S60" s="47"/>
      <c r="T60" s="46"/>
      <c r="U60" s="46"/>
      <c r="V60" s="46"/>
    </row>
    <row r="61" spans="1:22" x14ac:dyDescent="0.2">
      <c r="A61" s="227">
        <f t="shared" si="10"/>
        <v>54</v>
      </c>
      <c r="B61" s="44" t="s">
        <v>5</v>
      </c>
      <c r="C61" s="40" t="s">
        <v>178</v>
      </c>
      <c r="D61" s="76"/>
      <c r="E61" s="18"/>
      <c r="F61" s="249" t="e">
        <f t="shared" si="6"/>
        <v>#N/A</v>
      </c>
      <c r="G61" s="244">
        <f t="shared" si="1"/>
        <v>3</v>
      </c>
      <c r="H61" s="248" t="e">
        <f t="shared" si="2"/>
        <v>#N/A</v>
      </c>
      <c r="I61" s="244" t="e">
        <f t="shared" si="3"/>
        <v>#N/A</v>
      </c>
      <c r="J61" s="244" t="e">
        <f t="shared" si="4"/>
        <v>#N/A</v>
      </c>
      <c r="P61" s="47"/>
      <c r="Q61" s="47"/>
      <c r="R61" s="47"/>
      <c r="S61" s="47"/>
      <c r="T61" s="46"/>
      <c r="U61" s="46"/>
      <c r="V61" s="46"/>
    </row>
    <row r="62" spans="1:22" ht="25.5" x14ac:dyDescent="0.2">
      <c r="A62" s="227">
        <f t="shared" si="10"/>
        <v>55</v>
      </c>
      <c r="B62" s="44" t="s">
        <v>5</v>
      </c>
      <c r="C62" s="40" t="s">
        <v>179</v>
      </c>
      <c r="D62" s="76"/>
      <c r="E62" s="18"/>
      <c r="F62" s="249" t="e">
        <f t="shared" si="6"/>
        <v>#N/A</v>
      </c>
      <c r="G62" s="244">
        <f t="shared" si="1"/>
        <v>3</v>
      </c>
      <c r="H62" s="248" t="e">
        <f t="shared" si="2"/>
        <v>#N/A</v>
      </c>
      <c r="I62" s="244" t="e">
        <f t="shared" si="3"/>
        <v>#N/A</v>
      </c>
      <c r="J62" s="244" t="e">
        <f t="shared" si="4"/>
        <v>#N/A</v>
      </c>
      <c r="P62" s="47"/>
      <c r="Q62" s="47"/>
      <c r="R62" s="47"/>
      <c r="S62" s="47"/>
      <c r="T62" s="46"/>
      <c r="U62" s="46"/>
      <c r="V62" s="46"/>
    </row>
    <row r="63" spans="1:22" ht="25.5" x14ac:dyDescent="0.2">
      <c r="A63" s="227">
        <f t="shared" si="10"/>
        <v>56</v>
      </c>
      <c r="B63" s="41" t="s">
        <v>5</v>
      </c>
      <c r="C63" s="2" t="s">
        <v>180</v>
      </c>
      <c r="D63" s="76"/>
      <c r="E63" s="18"/>
      <c r="F63" s="249" t="e">
        <f t="shared" si="6"/>
        <v>#N/A</v>
      </c>
      <c r="G63" s="244">
        <f t="shared" si="1"/>
        <v>3</v>
      </c>
      <c r="H63" s="248" t="e">
        <f t="shared" si="2"/>
        <v>#N/A</v>
      </c>
      <c r="I63" s="244" t="e">
        <f t="shared" si="3"/>
        <v>#N/A</v>
      </c>
      <c r="J63" s="244" t="e">
        <f t="shared" si="4"/>
        <v>#N/A</v>
      </c>
      <c r="P63" s="47"/>
      <c r="Q63" s="47"/>
      <c r="R63" s="47"/>
      <c r="S63" s="47"/>
      <c r="T63" s="46"/>
      <c r="U63" s="46"/>
      <c r="V63" s="46"/>
    </row>
    <row r="64" spans="1:22" x14ac:dyDescent="0.2">
      <c r="A64" s="223"/>
      <c r="B64" s="223"/>
      <c r="C64" s="85" t="s">
        <v>731</v>
      </c>
      <c r="D64" s="74"/>
      <c r="E64" s="74"/>
      <c r="F64" s="249"/>
      <c r="G64" s="244"/>
      <c r="H64" s="248">
        <f t="shared" si="2"/>
        <v>0</v>
      </c>
      <c r="I64" s="244"/>
      <c r="J64" s="244"/>
    </row>
    <row r="65" spans="1:10" s="70" customFormat="1" x14ac:dyDescent="0.2">
      <c r="A65" s="231">
        <f>SUM(A63+1)</f>
        <v>57</v>
      </c>
      <c r="B65" s="231" t="s">
        <v>5</v>
      </c>
      <c r="C65" s="232" t="s">
        <v>732</v>
      </c>
      <c r="D65" s="83"/>
      <c r="E65" s="83"/>
      <c r="F65" s="249" t="e">
        <f t="shared" ref="F65:F90" si="11">VLOOKUP(D65,$L$6:$M$9,2)</f>
        <v>#N/A</v>
      </c>
      <c r="G65" s="244">
        <f t="shared" si="1"/>
        <v>3</v>
      </c>
      <c r="H65" s="248" t="e">
        <f t="shared" si="2"/>
        <v>#N/A</v>
      </c>
      <c r="I65" s="244" t="e">
        <f t="shared" si="3"/>
        <v>#N/A</v>
      </c>
      <c r="J65" s="244" t="e">
        <f t="shared" si="4"/>
        <v>#N/A</v>
      </c>
    </row>
    <row r="66" spans="1:10" s="70" customFormat="1" x14ac:dyDescent="0.2">
      <c r="A66" s="231">
        <f>SUM(A65+1)</f>
        <v>58</v>
      </c>
      <c r="B66" s="231" t="s">
        <v>5</v>
      </c>
      <c r="C66" s="232" t="s">
        <v>734</v>
      </c>
      <c r="D66" s="83"/>
      <c r="E66" s="83"/>
      <c r="F66" s="249" t="e">
        <f t="shared" si="11"/>
        <v>#N/A</v>
      </c>
      <c r="G66" s="244">
        <f t="shared" si="1"/>
        <v>3</v>
      </c>
      <c r="H66" s="248" t="e">
        <f t="shared" si="2"/>
        <v>#N/A</v>
      </c>
      <c r="I66" s="244" t="e">
        <f t="shared" si="3"/>
        <v>#N/A</v>
      </c>
      <c r="J66" s="244" t="e">
        <f t="shared" si="4"/>
        <v>#N/A</v>
      </c>
    </row>
    <row r="67" spans="1:10" s="70" customFormat="1" x14ac:dyDescent="0.2">
      <c r="A67" s="231">
        <f>SUM(A66+1)</f>
        <v>59</v>
      </c>
      <c r="B67" s="231" t="s">
        <v>5</v>
      </c>
      <c r="C67" s="232" t="s">
        <v>733</v>
      </c>
      <c r="D67" s="83"/>
      <c r="E67" s="83"/>
      <c r="F67" s="249" t="e">
        <f t="shared" si="11"/>
        <v>#N/A</v>
      </c>
      <c r="G67" s="244">
        <f t="shared" si="1"/>
        <v>3</v>
      </c>
      <c r="H67" s="248" t="e">
        <f t="shared" si="2"/>
        <v>#N/A</v>
      </c>
      <c r="I67" s="244" t="e">
        <f t="shared" si="3"/>
        <v>#N/A</v>
      </c>
      <c r="J67" s="244" t="e">
        <f t="shared" si="4"/>
        <v>#N/A</v>
      </c>
    </row>
    <row r="68" spans="1:10" s="70" customFormat="1" ht="25.5" x14ac:dyDescent="0.2">
      <c r="A68" s="231">
        <f>SUM(A67+1)</f>
        <v>60</v>
      </c>
      <c r="B68" s="231" t="s">
        <v>5</v>
      </c>
      <c r="C68" s="233" t="s">
        <v>736</v>
      </c>
      <c r="D68" s="83"/>
      <c r="E68" s="83"/>
      <c r="F68" s="249" t="e">
        <f t="shared" si="11"/>
        <v>#N/A</v>
      </c>
      <c r="G68" s="244">
        <f t="shared" si="1"/>
        <v>3</v>
      </c>
      <c r="H68" s="248" t="e">
        <f t="shared" si="2"/>
        <v>#N/A</v>
      </c>
      <c r="I68" s="244" t="e">
        <f t="shared" si="3"/>
        <v>#N/A</v>
      </c>
      <c r="J68" s="244" t="e">
        <f t="shared" si="4"/>
        <v>#N/A</v>
      </c>
    </row>
    <row r="69" spans="1:10" ht="25.5" x14ac:dyDescent="0.2">
      <c r="A69" s="231">
        <f>SUM(A68+1)</f>
        <v>61</v>
      </c>
      <c r="B69" s="50" t="s">
        <v>5</v>
      </c>
      <c r="C69" s="234" t="s">
        <v>181</v>
      </c>
      <c r="D69" s="76"/>
      <c r="E69" s="18"/>
      <c r="F69" s="249" t="e">
        <f t="shared" si="11"/>
        <v>#N/A</v>
      </c>
      <c r="G69" s="244">
        <f t="shared" si="1"/>
        <v>3</v>
      </c>
      <c r="H69" s="248" t="e">
        <f t="shared" si="2"/>
        <v>#N/A</v>
      </c>
      <c r="I69" s="244" t="e">
        <f t="shared" si="3"/>
        <v>#N/A</v>
      </c>
      <c r="J69" s="244" t="e">
        <f t="shared" si="4"/>
        <v>#N/A</v>
      </c>
    </row>
    <row r="70" spans="1:10" ht="25.5" x14ac:dyDescent="0.2">
      <c r="A70" s="231">
        <f t="shared" si="10"/>
        <v>62</v>
      </c>
      <c r="B70" s="50" t="s">
        <v>5</v>
      </c>
      <c r="C70" s="234" t="s">
        <v>182</v>
      </c>
      <c r="D70" s="76"/>
      <c r="E70" s="18"/>
      <c r="F70" s="249" t="e">
        <f t="shared" si="11"/>
        <v>#N/A</v>
      </c>
      <c r="G70" s="244">
        <f t="shared" si="1"/>
        <v>3</v>
      </c>
      <c r="H70" s="248" t="e">
        <f t="shared" si="2"/>
        <v>#N/A</v>
      </c>
      <c r="I70" s="244" t="e">
        <f t="shared" si="3"/>
        <v>#N/A</v>
      </c>
      <c r="J70" s="244" t="e">
        <f t="shared" si="4"/>
        <v>#N/A</v>
      </c>
    </row>
    <row r="71" spans="1:10" ht="25.5" x14ac:dyDescent="0.2">
      <c r="A71" s="231">
        <f t="shared" si="10"/>
        <v>63</v>
      </c>
      <c r="B71" s="50" t="s">
        <v>5</v>
      </c>
      <c r="C71" s="234" t="s">
        <v>183</v>
      </c>
      <c r="D71" s="76"/>
      <c r="E71" s="18"/>
      <c r="F71" s="249" t="e">
        <f t="shared" si="11"/>
        <v>#N/A</v>
      </c>
      <c r="G71" s="244">
        <f t="shared" ref="G71:G134" si="12">VLOOKUP(B71,$L$13:$M$15,2)</f>
        <v>3</v>
      </c>
      <c r="H71" s="248" t="e">
        <f t="shared" ref="H71:H134" si="13">F71+G71</f>
        <v>#N/A</v>
      </c>
      <c r="I71" s="244" t="e">
        <f t="shared" ref="I71:I134" si="14">IF(D71=$L$9,0,H71)</f>
        <v>#N/A</v>
      </c>
      <c r="J71" s="244" t="e">
        <f t="shared" ref="J71:J134" si="15">IF(I71=0,0,H71)</f>
        <v>#N/A</v>
      </c>
    </row>
    <row r="72" spans="1:10" x14ac:dyDescent="0.2">
      <c r="A72" s="231">
        <f t="shared" si="10"/>
        <v>64</v>
      </c>
      <c r="B72" s="226" t="s">
        <v>5</v>
      </c>
      <c r="C72" s="4" t="s">
        <v>184</v>
      </c>
      <c r="D72" s="76"/>
      <c r="E72" s="18"/>
      <c r="F72" s="249" t="e">
        <f t="shared" si="11"/>
        <v>#N/A</v>
      </c>
      <c r="G72" s="244">
        <f t="shared" si="12"/>
        <v>3</v>
      </c>
      <c r="H72" s="248" t="e">
        <f t="shared" si="13"/>
        <v>#N/A</v>
      </c>
      <c r="I72" s="244" t="e">
        <f t="shared" si="14"/>
        <v>#N/A</v>
      </c>
      <c r="J72" s="244" t="e">
        <f t="shared" si="15"/>
        <v>#N/A</v>
      </c>
    </row>
    <row r="73" spans="1:10" x14ac:dyDescent="0.2">
      <c r="A73" s="231">
        <f t="shared" si="10"/>
        <v>65</v>
      </c>
      <c r="B73" s="226" t="s">
        <v>5</v>
      </c>
      <c r="C73" s="4" t="s">
        <v>185</v>
      </c>
      <c r="D73" s="76"/>
      <c r="E73" s="18"/>
      <c r="F73" s="249" t="e">
        <f t="shared" si="11"/>
        <v>#N/A</v>
      </c>
      <c r="G73" s="244">
        <f t="shared" si="12"/>
        <v>3</v>
      </c>
      <c r="H73" s="248" t="e">
        <f t="shared" si="13"/>
        <v>#N/A</v>
      </c>
      <c r="I73" s="244" t="e">
        <f t="shared" si="14"/>
        <v>#N/A</v>
      </c>
      <c r="J73" s="244" t="e">
        <f t="shared" si="15"/>
        <v>#N/A</v>
      </c>
    </row>
    <row r="74" spans="1:10" ht="25.5" x14ac:dyDescent="0.2">
      <c r="A74" s="231">
        <f t="shared" si="10"/>
        <v>66</v>
      </c>
      <c r="B74" s="226" t="s">
        <v>5</v>
      </c>
      <c r="C74" s="4" t="s">
        <v>186</v>
      </c>
      <c r="D74" s="76"/>
      <c r="E74" s="18"/>
      <c r="F74" s="249" t="e">
        <f t="shared" si="11"/>
        <v>#N/A</v>
      </c>
      <c r="G74" s="244">
        <f t="shared" si="12"/>
        <v>3</v>
      </c>
      <c r="H74" s="248" t="e">
        <f t="shared" si="13"/>
        <v>#N/A</v>
      </c>
      <c r="I74" s="244" t="e">
        <f t="shared" si="14"/>
        <v>#N/A</v>
      </c>
      <c r="J74" s="244" t="e">
        <f t="shared" si="15"/>
        <v>#N/A</v>
      </c>
    </row>
    <row r="75" spans="1:10" ht="25.5" x14ac:dyDescent="0.2">
      <c r="A75" s="231">
        <f t="shared" si="10"/>
        <v>67</v>
      </c>
      <c r="B75" s="226" t="s">
        <v>5</v>
      </c>
      <c r="C75" s="4" t="s">
        <v>187</v>
      </c>
      <c r="D75" s="76"/>
      <c r="E75" s="18"/>
      <c r="F75" s="249" t="e">
        <f t="shared" si="11"/>
        <v>#N/A</v>
      </c>
      <c r="G75" s="244">
        <f t="shared" si="12"/>
        <v>3</v>
      </c>
      <c r="H75" s="248" t="e">
        <f t="shared" si="13"/>
        <v>#N/A</v>
      </c>
      <c r="I75" s="244" t="e">
        <f t="shared" si="14"/>
        <v>#N/A</v>
      </c>
      <c r="J75" s="244" t="e">
        <f t="shared" si="15"/>
        <v>#N/A</v>
      </c>
    </row>
    <row r="76" spans="1:10" ht="25.5" x14ac:dyDescent="0.2">
      <c r="A76" s="231">
        <f t="shared" si="10"/>
        <v>68</v>
      </c>
      <c r="B76" s="226" t="s">
        <v>5</v>
      </c>
      <c r="C76" s="4" t="s">
        <v>188</v>
      </c>
      <c r="D76" s="76"/>
      <c r="E76" s="18"/>
      <c r="F76" s="249" t="e">
        <f t="shared" si="11"/>
        <v>#N/A</v>
      </c>
      <c r="G76" s="244">
        <f t="shared" si="12"/>
        <v>3</v>
      </c>
      <c r="H76" s="248" t="e">
        <f t="shared" si="13"/>
        <v>#N/A</v>
      </c>
      <c r="I76" s="244" t="e">
        <f t="shared" si="14"/>
        <v>#N/A</v>
      </c>
      <c r="J76" s="244" t="e">
        <f t="shared" si="15"/>
        <v>#N/A</v>
      </c>
    </row>
    <row r="77" spans="1:10" ht="25.5" x14ac:dyDescent="0.2">
      <c r="A77" s="231">
        <f t="shared" si="10"/>
        <v>69</v>
      </c>
      <c r="B77" s="226" t="s">
        <v>5</v>
      </c>
      <c r="C77" s="4" t="s">
        <v>189</v>
      </c>
      <c r="D77" s="76"/>
      <c r="E77" s="18"/>
      <c r="F77" s="249" t="e">
        <f t="shared" si="11"/>
        <v>#N/A</v>
      </c>
      <c r="G77" s="244">
        <f t="shared" si="12"/>
        <v>3</v>
      </c>
      <c r="H77" s="248" t="e">
        <f t="shared" si="13"/>
        <v>#N/A</v>
      </c>
      <c r="I77" s="244" t="e">
        <f t="shared" si="14"/>
        <v>#N/A</v>
      </c>
      <c r="J77" s="244" t="e">
        <f t="shared" si="15"/>
        <v>#N/A</v>
      </c>
    </row>
    <row r="78" spans="1:10" x14ac:dyDescent="0.2">
      <c r="A78" s="231">
        <f t="shared" si="10"/>
        <v>70</v>
      </c>
      <c r="B78" s="226" t="s">
        <v>5</v>
      </c>
      <c r="C78" s="4" t="s">
        <v>190</v>
      </c>
      <c r="D78" s="76"/>
      <c r="E78" s="18"/>
      <c r="F78" s="249" t="e">
        <f t="shared" si="11"/>
        <v>#N/A</v>
      </c>
      <c r="G78" s="244">
        <f t="shared" si="12"/>
        <v>3</v>
      </c>
      <c r="H78" s="248" t="e">
        <f t="shared" si="13"/>
        <v>#N/A</v>
      </c>
      <c r="I78" s="244" t="e">
        <f t="shared" si="14"/>
        <v>#N/A</v>
      </c>
      <c r="J78" s="244" t="e">
        <f t="shared" si="15"/>
        <v>#N/A</v>
      </c>
    </row>
    <row r="79" spans="1:10" x14ac:dyDescent="0.2">
      <c r="A79" s="231">
        <f t="shared" si="10"/>
        <v>71</v>
      </c>
      <c r="B79" s="226" t="s">
        <v>5</v>
      </c>
      <c r="C79" s="4" t="s">
        <v>191</v>
      </c>
      <c r="D79" s="76"/>
      <c r="E79" s="18"/>
      <c r="F79" s="249" t="e">
        <f t="shared" si="11"/>
        <v>#N/A</v>
      </c>
      <c r="G79" s="244">
        <f t="shared" si="12"/>
        <v>3</v>
      </c>
      <c r="H79" s="248" t="e">
        <f t="shared" si="13"/>
        <v>#N/A</v>
      </c>
      <c r="I79" s="244" t="e">
        <f t="shared" si="14"/>
        <v>#N/A</v>
      </c>
      <c r="J79" s="244" t="e">
        <f t="shared" si="15"/>
        <v>#N/A</v>
      </c>
    </row>
    <row r="80" spans="1:10" ht="25.5" x14ac:dyDescent="0.2">
      <c r="A80" s="235">
        <f>SUM(A79+1)</f>
        <v>72</v>
      </c>
      <c r="B80" s="226" t="s">
        <v>5</v>
      </c>
      <c r="C80" s="4" t="s">
        <v>192</v>
      </c>
      <c r="D80" s="256"/>
      <c r="E80" s="24"/>
      <c r="F80" s="249" t="e">
        <f t="shared" si="11"/>
        <v>#N/A</v>
      </c>
      <c r="G80" s="244">
        <f t="shared" si="12"/>
        <v>3</v>
      </c>
      <c r="H80" s="248" t="e">
        <f t="shared" si="13"/>
        <v>#N/A</v>
      </c>
      <c r="I80" s="244" t="e">
        <f t="shared" si="14"/>
        <v>#N/A</v>
      </c>
      <c r="J80" s="244" t="e">
        <f t="shared" si="15"/>
        <v>#N/A</v>
      </c>
    </row>
    <row r="81" spans="1:10" ht="25.5" x14ac:dyDescent="0.2">
      <c r="A81" s="231">
        <f>SUM(A80+1)</f>
        <v>73</v>
      </c>
      <c r="B81" s="226" t="s">
        <v>5</v>
      </c>
      <c r="C81" s="4" t="s">
        <v>193</v>
      </c>
      <c r="D81" s="77"/>
      <c r="E81" s="19"/>
      <c r="F81" s="249" t="e">
        <f t="shared" si="11"/>
        <v>#N/A</v>
      </c>
      <c r="G81" s="244">
        <f t="shared" si="12"/>
        <v>3</v>
      </c>
      <c r="H81" s="248" t="e">
        <f t="shared" si="13"/>
        <v>#N/A</v>
      </c>
      <c r="I81" s="244" t="e">
        <f t="shared" si="14"/>
        <v>#N/A</v>
      </c>
      <c r="J81" s="244" t="e">
        <f t="shared" si="15"/>
        <v>#N/A</v>
      </c>
    </row>
    <row r="82" spans="1:10" ht="25.5" x14ac:dyDescent="0.2">
      <c r="A82" s="231">
        <f>SUM(A81+1)</f>
        <v>74</v>
      </c>
      <c r="B82" s="226" t="s">
        <v>5</v>
      </c>
      <c r="C82" s="4" t="s">
        <v>194</v>
      </c>
      <c r="D82" s="77"/>
      <c r="E82" s="19"/>
      <c r="F82" s="249" t="e">
        <f t="shared" si="11"/>
        <v>#N/A</v>
      </c>
      <c r="G82" s="244">
        <f t="shared" si="12"/>
        <v>3</v>
      </c>
      <c r="H82" s="248" t="e">
        <f t="shared" si="13"/>
        <v>#N/A</v>
      </c>
      <c r="I82" s="244" t="e">
        <f t="shared" si="14"/>
        <v>#N/A</v>
      </c>
      <c r="J82" s="244" t="e">
        <f t="shared" si="15"/>
        <v>#N/A</v>
      </c>
    </row>
    <row r="83" spans="1:10" ht="25.5" x14ac:dyDescent="0.2">
      <c r="A83" s="231">
        <f t="shared" ref="A83:A102" si="16">SUM(A82+1)</f>
        <v>75</v>
      </c>
      <c r="B83" s="226" t="s">
        <v>5</v>
      </c>
      <c r="C83" s="4" t="s">
        <v>195</v>
      </c>
      <c r="D83" s="77"/>
      <c r="E83" s="19"/>
      <c r="F83" s="249" t="e">
        <f t="shared" si="11"/>
        <v>#N/A</v>
      </c>
      <c r="G83" s="244">
        <f t="shared" si="12"/>
        <v>3</v>
      </c>
      <c r="H83" s="248" t="e">
        <f t="shared" si="13"/>
        <v>#N/A</v>
      </c>
      <c r="I83" s="244" t="e">
        <f t="shared" si="14"/>
        <v>#N/A</v>
      </c>
      <c r="J83" s="244" t="e">
        <f t="shared" si="15"/>
        <v>#N/A</v>
      </c>
    </row>
    <row r="84" spans="1:10" s="70" customFormat="1" x14ac:dyDescent="0.2">
      <c r="A84" s="231"/>
      <c r="B84" s="226"/>
      <c r="C84" s="4" t="s">
        <v>735</v>
      </c>
      <c r="D84" s="77"/>
      <c r="E84" s="77"/>
      <c r="F84" s="249" t="e">
        <f t="shared" si="11"/>
        <v>#N/A</v>
      </c>
      <c r="G84" s="244" t="e">
        <f t="shared" si="12"/>
        <v>#N/A</v>
      </c>
      <c r="H84" s="248" t="e">
        <f t="shared" si="13"/>
        <v>#N/A</v>
      </c>
      <c r="I84" s="244" t="e">
        <f t="shared" si="14"/>
        <v>#N/A</v>
      </c>
      <c r="J84" s="244" t="e">
        <f t="shared" si="15"/>
        <v>#N/A</v>
      </c>
    </row>
    <row r="85" spans="1:10" x14ac:dyDescent="0.2">
      <c r="A85" s="231">
        <f>SUM(A83+1)</f>
        <v>76</v>
      </c>
      <c r="B85" s="226" t="s">
        <v>5</v>
      </c>
      <c r="C85" s="4" t="s">
        <v>196</v>
      </c>
      <c r="D85" s="77"/>
      <c r="E85" s="19"/>
      <c r="F85" s="249" t="e">
        <f t="shared" si="11"/>
        <v>#N/A</v>
      </c>
      <c r="G85" s="244">
        <f t="shared" si="12"/>
        <v>3</v>
      </c>
      <c r="H85" s="248" t="e">
        <f t="shared" si="13"/>
        <v>#N/A</v>
      </c>
      <c r="I85" s="244" t="e">
        <f t="shared" si="14"/>
        <v>#N/A</v>
      </c>
      <c r="J85" s="244" t="e">
        <f t="shared" si="15"/>
        <v>#N/A</v>
      </c>
    </row>
    <row r="86" spans="1:10" x14ac:dyDescent="0.2">
      <c r="A86" s="231">
        <f t="shared" si="16"/>
        <v>77</v>
      </c>
      <c r="B86" s="229" t="s">
        <v>5</v>
      </c>
      <c r="C86" s="4" t="s">
        <v>197</v>
      </c>
      <c r="D86" s="77"/>
      <c r="E86" s="19"/>
      <c r="F86" s="249" t="e">
        <f t="shared" si="11"/>
        <v>#N/A</v>
      </c>
      <c r="G86" s="244">
        <f t="shared" si="12"/>
        <v>3</v>
      </c>
      <c r="H86" s="248" t="e">
        <f t="shared" si="13"/>
        <v>#N/A</v>
      </c>
      <c r="I86" s="244" t="e">
        <f t="shared" si="14"/>
        <v>#N/A</v>
      </c>
      <c r="J86" s="244" t="e">
        <f t="shared" si="15"/>
        <v>#N/A</v>
      </c>
    </row>
    <row r="87" spans="1:10" ht="25.5" x14ac:dyDescent="0.2">
      <c r="A87" s="231">
        <f t="shared" si="16"/>
        <v>78</v>
      </c>
      <c r="B87" s="229" t="s">
        <v>5</v>
      </c>
      <c r="C87" s="4" t="s">
        <v>198</v>
      </c>
      <c r="D87" s="77"/>
      <c r="E87" s="19"/>
      <c r="F87" s="249" t="e">
        <f t="shared" si="11"/>
        <v>#N/A</v>
      </c>
      <c r="G87" s="244">
        <f t="shared" si="12"/>
        <v>3</v>
      </c>
      <c r="H87" s="248" t="e">
        <f t="shared" si="13"/>
        <v>#N/A</v>
      </c>
      <c r="I87" s="244" t="e">
        <f t="shared" si="14"/>
        <v>#N/A</v>
      </c>
      <c r="J87" s="244" t="e">
        <f t="shared" si="15"/>
        <v>#N/A</v>
      </c>
    </row>
    <row r="88" spans="1:10" ht="25.5" x14ac:dyDescent="0.2">
      <c r="A88" s="231">
        <f t="shared" si="16"/>
        <v>79</v>
      </c>
      <c r="B88" s="50" t="s">
        <v>5</v>
      </c>
      <c r="C88" s="234" t="s">
        <v>199</v>
      </c>
      <c r="D88" s="77"/>
      <c r="E88" s="19"/>
      <c r="F88" s="249" t="e">
        <f t="shared" si="11"/>
        <v>#N/A</v>
      </c>
      <c r="G88" s="244">
        <f t="shared" si="12"/>
        <v>3</v>
      </c>
      <c r="H88" s="248" t="e">
        <f t="shared" si="13"/>
        <v>#N/A</v>
      </c>
      <c r="I88" s="244" t="e">
        <f t="shared" si="14"/>
        <v>#N/A</v>
      </c>
      <c r="J88" s="244" t="e">
        <f t="shared" si="15"/>
        <v>#N/A</v>
      </c>
    </row>
    <row r="89" spans="1:10" ht="38.25" x14ac:dyDescent="0.2">
      <c r="A89" s="231">
        <f t="shared" si="16"/>
        <v>80</v>
      </c>
      <c r="B89" s="50" t="s">
        <v>5</v>
      </c>
      <c r="C89" s="234" t="s">
        <v>200</v>
      </c>
      <c r="D89" s="77"/>
      <c r="E89" s="19"/>
      <c r="F89" s="249" t="e">
        <f t="shared" si="11"/>
        <v>#N/A</v>
      </c>
      <c r="G89" s="244">
        <f t="shared" si="12"/>
        <v>3</v>
      </c>
      <c r="H89" s="248" t="e">
        <f t="shared" si="13"/>
        <v>#N/A</v>
      </c>
      <c r="I89" s="244" t="e">
        <f t="shared" si="14"/>
        <v>#N/A</v>
      </c>
      <c r="J89" s="244" t="e">
        <f t="shared" si="15"/>
        <v>#N/A</v>
      </c>
    </row>
    <row r="90" spans="1:10" s="70" customFormat="1" ht="25.5" x14ac:dyDescent="0.2">
      <c r="A90" s="235">
        <f>SUM(A89+1)</f>
        <v>81</v>
      </c>
      <c r="B90" s="41" t="s">
        <v>5</v>
      </c>
      <c r="C90" s="234" t="s">
        <v>214</v>
      </c>
      <c r="D90" s="256"/>
      <c r="E90" s="80"/>
      <c r="F90" s="249" t="e">
        <f t="shared" si="11"/>
        <v>#N/A</v>
      </c>
      <c r="G90" s="244">
        <f t="shared" si="12"/>
        <v>3</v>
      </c>
      <c r="H90" s="248" t="e">
        <f t="shared" si="13"/>
        <v>#N/A</v>
      </c>
      <c r="I90" s="244" t="e">
        <f t="shared" si="14"/>
        <v>#N/A</v>
      </c>
      <c r="J90" s="244" t="e">
        <f t="shared" si="15"/>
        <v>#N/A</v>
      </c>
    </row>
    <row r="91" spans="1:10" x14ac:dyDescent="0.2">
      <c r="A91" s="223"/>
      <c r="B91" s="223"/>
      <c r="C91" s="85" t="s">
        <v>215</v>
      </c>
      <c r="D91" s="74"/>
      <c r="E91" s="16"/>
      <c r="F91" s="249"/>
      <c r="G91" s="244"/>
      <c r="H91" s="248">
        <f t="shared" si="13"/>
        <v>0</v>
      </c>
      <c r="I91" s="244"/>
      <c r="J91" s="244"/>
    </row>
    <row r="92" spans="1:10" x14ac:dyDescent="0.2">
      <c r="A92" s="227">
        <f>SUM(A90+1)</f>
        <v>82</v>
      </c>
      <c r="B92" s="38" t="s">
        <v>5</v>
      </c>
      <c r="C92" s="34" t="s">
        <v>202</v>
      </c>
      <c r="D92" s="77"/>
      <c r="E92" s="19"/>
      <c r="F92" s="249" t="e">
        <f t="shared" ref="F92:F103" si="17">VLOOKUP(D92,$L$6:$M$9,2)</f>
        <v>#N/A</v>
      </c>
      <c r="G92" s="244">
        <f t="shared" si="12"/>
        <v>3</v>
      </c>
      <c r="H92" s="248" t="e">
        <f t="shared" si="13"/>
        <v>#N/A</v>
      </c>
      <c r="I92" s="244" t="e">
        <f t="shared" si="14"/>
        <v>#N/A</v>
      </c>
      <c r="J92" s="244" t="e">
        <f t="shared" si="15"/>
        <v>#N/A</v>
      </c>
    </row>
    <row r="93" spans="1:10" x14ac:dyDescent="0.2">
      <c r="A93" s="227">
        <f t="shared" si="16"/>
        <v>83</v>
      </c>
      <c r="B93" s="225" t="s">
        <v>5</v>
      </c>
      <c r="C93" s="2" t="s">
        <v>203</v>
      </c>
      <c r="D93" s="256"/>
      <c r="E93" s="24"/>
      <c r="F93" s="249" t="e">
        <f t="shared" si="17"/>
        <v>#N/A</v>
      </c>
      <c r="G93" s="244">
        <f t="shared" si="12"/>
        <v>3</v>
      </c>
      <c r="H93" s="248" t="e">
        <f t="shared" si="13"/>
        <v>#N/A</v>
      </c>
      <c r="I93" s="244" t="e">
        <f t="shared" si="14"/>
        <v>#N/A</v>
      </c>
      <c r="J93" s="244" t="e">
        <f t="shared" si="15"/>
        <v>#N/A</v>
      </c>
    </row>
    <row r="94" spans="1:10" x14ac:dyDescent="0.2">
      <c r="A94" s="227">
        <f t="shared" si="16"/>
        <v>84</v>
      </c>
      <c r="B94" s="225" t="s">
        <v>5</v>
      </c>
      <c r="C94" s="2" t="s">
        <v>204</v>
      </c>
      <c r="D94" s="256"/>
      <c r="E94" s="24"/>
      <c r="F94" s="249" t="e">
        <f t="shared" si="17"/>
        <v>#N/A</v>
      </c>
      <c r="G94" s="244">
        <f t="shared" si="12"/>
        <v>3</v>
      </c>
      <c r="H94" s="248" t="e">
        <f t="shared" si="13"/>
        <v>#N/A</v>
      </c>
      <c r="I94" s="244" t="e">
        <f t="shared" si="14"/>
        <v>#N/A</v>
      </c>
      <c r="J94" s="244" t="e">
        <f t="shared" si="15"/>
        <v>#N/A</v>
      </c>
    </row>
    <row r="95" spans="1:10" ht="25.5" x14ac:dyDescent="0.2">
      <c r="A95" s="227">
        <f t="shared" si="16"/>
        <v>85</v>
      </c>
      <c r="B95" s="225" t="s">
        <v>5</v>
      </c>
      <c r="C95" s="4" t="s">
        <v>205</v>
      </c>
      <c r="D95" s="256"/>
      <c r="E95" s="24"/>
      <c r="F95" s="249" t="e">
        <f t="shared" si="17"/>
        <v>#N/A</v>
      </c>
      <c r="G95" s="244">
        <f t="shared" si="12"/>
        <v>3</v>
      </c>
      <c r="H95" s="248" t="e">
        <f t="shared" si="13"/>
        <v>#N/A</v>
      </c>
      <c r="I95" s="244" t="e">
        <f t="shared" si="14"/>
        <v>#N/A</v>
      </c>
      <c r="J95" s="244" t="e">
        <f t="shared" si="15"/>
        <v>#N/A</v>
      </c>
    </row>
    <row r="96" spans="1:10" x14ac:dyDescent="0.2">
      <c r="A96" s="227">
        <f t="shared" si="16"/>
        <v>86</v>
      </c>
      <c r="B96" s="225" t="s">
        <v>5</v>
      </c>
      <c r="C96" s="2" t="s">
        <v>206</v>
      </c>
      <c r="D96" s="256"/>
      <c r="E96" s="24"/>
      <c r="F96" s="249" t="e">
        <f t="shared" si="17"/>
        <v>#N/A</v>
      </c>
      <c r="G96" s="244">
        <f t="shared" si="12"/>
        <v>3</v>
      </c>
      <c r="H96" s="248" t="e">
        <f t="shared" si="13"/>
        <v>#N/A</v>
      </c>
      <c r="I96" s="244" t="e">
        <f t="shared" si="14"/>
        <v>#N/A</v>
      </c>
      <c r="J96" s="244" t="e">
        <f t="shared" si="15"/>
        <v>#N/A</v>
      </c>
    </row>
    <row r="97" spans="1:10" x14ac:dyDescent="0.2">
      <c r="A97" s="227">
        <f t="shared" si="16"/>
        <v>87</v>
      </c>
      <c r="B97" s="35" t="s">
        <v>5</v>
      </c>
      <c r="C97" s="48" t="s">
        <v>207</v>
      </c>
      <c r="D97" s="256"/>
      <c r="E97" s="24"/>
      <c r="F97" s="249" t="e">
        <f t="shared" si="17"/>
        <v>#N/A</v>
      </c>
      <c r="G97" s="244">
        <f t="shared" si="12"/>
        <v>3</v>
      </c>
      <c r="H97" s="248" t="e">
        <f t="shared" si="13"/>
        <v>#N/A</v>
      </c>
      <c r="I97" s="244" t="e">
        <f t="shared" si="14"/>
        <v>#N/A</v>
      </c>
      <c r="J97" s="244" t="e">
        <f t="shared" si="15"/>
        <v>#N/A</v>
      </c>
    </row>
    <row r="98" spans="1:10" ht="25.5" x14ac:dyDescent="0.2">
      <c r="A98" s="227">
        <f t="shared" si="16"/>
        <v>88</v>
      </c>
      <c r="B98" s="35" t="s">
        <v>5</v>
      </c>
      <c r="C98" s="2" t="s">
        <v>208</v>
      </c>
      <c r="D98" s="256"/>
      <c r="E98" s="24"/>
      <c r="F98" s="249" t="e">
        <f t="shared" si="17"/>
        <v>#N/A</v>
      </c>
      <c r="G98" s="244">
        <f t="shared" si="12"/>
        <v>3</v>
      </c>
      <c r="H98" s="248" t="e">
        <f t="shared" si="13"/>
        <v>#N/A</v>
      </c>
      <c r="I98" s="244" t="e">
        <f t="shared" si="14"/>
        <v>#N/A</v>
      </c>
      <c r="J98" s="244" t="e">
        <f t="shared" si="15"/>
        <v>#N/A</v>
      </c>
    </row>
    <row r="99" spans="1:10" ht="25.5" x14ac:dyDescent="0.2">
      <c r="A99" s="227">
        <f t="shared" si="16"/>
        <v>89</v>
      </c>
      <c r="B99" s="35" t="s">
        <v>5</v>
      </c>
      <c r="C99" s="53" t="s">
        <v>209</v>
      </c>
      <c r="D99" s="256"/>
      <c r="E99" s="24"/>
      <c r="F99" s="249" t="e">
        <f t="shared" si="17"/>
        <v>#N/A</v>
      </c>
      <c r="G99" s="244">
        <f t="shared" si="12"/>
        <v>3</v>
      </c>
      <c r="H99" s="248" t="e">
        <f t="shared" si="13"/>
        <v>#N/A</v>
      </c>
      <c r="I99" s="244" t="e">
        <f t="shared" si="14"/>
        <v>#N/A</v>
      </c>
      <c r="J99" s="244" t="e">
        <f t="shared" si="15"/>
        <v>#N/A</v>
      </c>
    </row>
    <row r="100" spans="1:10" ht="51" x14ac:dyDescent="0.2">
      <c r="A100" s="227">
        <f t="shared" si="16"/>
        <v>90</v>
      </c>
      <c r="B100" s="35" t="s">
        <v>5</v>
      </c>
      <c r="C100" s="53" t="s">
        <v>210</v>
      </c>
      <c r="D100" s="256"/>
      <c r="E100" s="24"/>
      <c r="F100" s="249" t="e">
        <f t="shared" si="17"/>
        <v>#N/A</v>
      </c>
      <c r="G100" s="244">
        <f t="shared" si="12"/>
        <v>3</v>
      </c>
      <c r="H100" s="248" t="e">
        <f t="shared" si="13"/>
        <v>#N/A</v>
      </c>
      <c r="I100" s="244" t="e">
        <f t="shared" si="14"/>
        <v>#N/A</v>
      </c>
      <c r="J100" s="244" t="e">
        <f t="shared" si="15"/>
        <v>#N/A</v>
      </c>
    </row>
    <row r="101" spans="1:10" ht="51" x14ac:dyDescent="0.2">
      <c r="A101" s="227">
        <f t="shared" si="16"/>
        <v>91</v>
      </c>
      <c r="B101" s="35" t="s">
        <v>5</v>
      </c>
      <c r="C101" s="53" t="s">
        <v>211</v>
      </c>
      <c r="D101" s="256"/>
      <c r="E101" s="24"/>
      <c r="F101" s="249" t="e">
        <f t="shared" si="17"/>
        <v>#N/A</v>
      </c>
      <c r="G101" s="244">
        <f t="shared" si="12"/>
        <v>3</v>
      </c>
      <c r="H101" s="248" t="e">
        <f t="shared" si="13"/>
        <v>#N/A</v>
      </c>
      <c r="I101" s="244" t="e">
        <f t="shared" si="14"/>
        <v>#N/A</v>
      </c>
      <c r="J101" s="244" t="e">
        <f t="shared" si="15"/>
        <v>#N/A</v>
      </c>
    </row>
    <row r="102" spans="1:10" ht="25.5" x14ac:dyDescent="0.2">
      <c r="A102" s="227">
        <f t="shared" si="16"/>
        <v>92</v>
      </c>
      <c r="B102" s="41" t="s">
        <v>5</v>
      </c>
      <c r="C102" s="53" t="s">
        <v>212</v>
      </c>
      <c r="D102" s="256"/>
      <c r="E102" s="24"/>
      <c r="F102" s="249" t="e">
        <f t="shared" si="17"/>
        <v>#N/A</v>
      </c>
      <c r="G102" s="244">
        <f t="shared" si="12"/>
        <v>3</v>
      </c>
      <c r="H102" s="248" t="e">
        <f t="shared" si="13"/>
        <v>#N/A</v>
      </c>
      <c r="I102" s="244" t="e">
        <f t="shared" si="14"/>
        <v>#N/A</v>
      </c>
      <c r="J102" s="244" t="e">
        <f t="shared" si="15"/>
        <v>#N/A</v>
      </c>
    </row>
    <row r="103" spans="1:10" ht="25.5" x14ac:dyDescent="0.2">
      <c r="A103" s="235">
        <f>SUM(A102+1)</f>
        <v>93</v>
      </c>
      <c r="B103" s="35" t="s">
        <v>5</v>
      </c>
      <c r="C103" s="53" t="s">
        <v>213</v>
      </c>
      <c r="D103" s="256"/>
      <c r="E103" s="24"/>
      <c r="F103" s="249" t="e">
        <f t="shared" si="17"/>
        <v>#N/A</v>
      </c>
      <c r="G103" s="244">
        <f t="shared" si="12"/>
        <v>3</v>
      </c>
      <c r="H103" s="248" t="e">
        <f t="shared" si="13"/>
        <v>#N/A</v>
      </c>
      <c r="I103" s="244" t="e">
        <f t="shared" si="14"/>
        <v>#N/A</v>
      </c>
      <c r="J103" s="244" t="e">
        <f t="shared" si="15"/>
        <v>#N/A</v>
      </c>
    </row>
    <row r="104" spans="1:10" x14ac:dyDescent="0.2">
      <c r="A104" s="223"/>
      <c r="B104" s="223"/>
      <c r="C104" s="85" t="s">
        <v>236</v>
      </c>
      <c r="D104" s="74"/>
      <c r="E104" s="16"/>
      <c r="F104" s="249"/>
      <c r="G104" s="244"/>
      <c r="H104" s="248">
        <f t="shared" si="13"/>
        <v>0</v>
      </c>
      <c r="I104" s="244"/>
      <c r="J104" s="244"/>
    </row>
    <row r="105" spans="1:10" x14ac:dyDescent="0.2">
      <c r="A105" s="235">
        <f>SUM(A103+1)</f>
        <v>94</v>
      </c>
      <c r="B105" s="225" t="s">
        <v>5</v>
      </c>
      <c r="C105" s="2" t="s">
        <v>216</v>
      </c>
      <c r="D105" s="256"/>
      <c r="E105" s="24"/>
      <c r="F105" s="249" t="e">
        <f t="shared" ref="F105:F125" si="18">VLOOKUP(D105,$L$6:$M$9,2)</f>
        <v>#N/A</v>
      </c>
      <c r="G105" s="244">
        <f t="shared" si="12"/>
        <v>3</v>
      </c>
      <c r="H105" s="248" t="e">
        <f t="shared" si="13"/>
        <v>#N/A</v>
      </c>
      <c r="I105" s="244" t="e">
        <f t="shared" si="14"/>
        <v>#N/A</v>
      </c>
      <c r="J105" s="244" t="e">
        <f t="shared" si="15"/>
        <v>#N/A</v>
      </c>
    </row>
    <row r="106" spans="1:10" x14ac:dyDescent="0.2">
      <c r="A106" s="235">
        <f t="shared" ref="A106:A125" si="19">SUM(A105+1)</f>
        <v>95</v>
      </c>
      <c r="B106" s="225" t="s">
        <v>5</v>
      </c>
      <c r="C106" s="2" t="s">
        <v>217</v>
      </c>
      <c r="D106" s="256"/>
      <c r="E106" s="24"/>
      <c r="F106" s="249" t="e">
        <f t="shared" si="18"/>
        <v>#N/A</v>
      </c>
      <c r="G106" s="244">
        <f t="shared" si="12"/>
        <v>3</v>
      </c>
      <c r="H106" s="248" t="e">
        <f t="shared" si="13"/>
        <v>#N/A</v>
      </c>
      <c r="I106" s="244" t="e">
        <f t="shared" si="14"/>
        <v>#N/A</v>
      </c>
      <c r="J106" s="244" t="e">
        <f t="shared" si="15"/>
        <v>#N/A</v>
      </c>
    </row>
    <row r="107" spans="1:10" x14ac:dyDescent="0.2">
      <c r="A107" s="235">
        <f t="shared" si="19"/>
        <v>96</v>
      </c>
      <c r="B107" s="225" t="s">
        <v>5</v>
      </c>
      <c r="C107" s="2" t="s">
        <v>218</v>
      </c>
      <c r="D107" s="256"/>
      <c r="E107" s="24"/>
      <c r="F107" s="249" t="e">
        <f t="shared" si="18"/>
        <v>#N/A</v>
      </c>
      <c r="G107" s="244">
        <f t="shared" si="12"/>
        <v>3</v>
      </c>
      <c r="H107" s="248" t="e">
        <f t="shared" si="13"/>
        <v>#N/A</v>
      </c>
      <c r="I107" s="244" t="e">
        <f t="shared" si="14"/>
        <v>#N/A</v>
      </c>
      <c r="J107" s="244" t="e">
        <f t="shared" si="15"/>
        <v>#N/A</v>
      </c>
    </row>
    <row r="108" spans="1:10" x14ac:dyDescent="0.2">
      <c r="A108" s="235">
        <f t="shared" si="19"/>
        <v>97</v>
      </c>
      <c r="B108" s="225" t="s">
        <v>5</v>
      </c>
      <c r="C108" s="2" t="s">
        <v>219</v>
      </c>
      <c r="D108" s="261"/>
      <c r="E108" s="25"/>
      <c r="F108" s="249" t="e">
        <f t="shared" si="18"/>
        <v>#N/A</v>
      </c>
      <c r="G108" s="244">
        <f t="shared" si="12"/>
        <v>3</v>
      </c>
      <c r="H108" s="248" t="e">
        <f t="shared" si="13"/>
        <v>#N/A</v>
      </c>
      <c r="I108" s="244" t="e">
        <f t="shared" si="14"/>
        <v>#N/A</v>
      </c>
      <c r="J108" s="244" t="e">
        <f t="shared" si="15"/>
        <v>#N/A</v>
      </c>
    </row>
    <row r="109" spans="1:10" x14ac:dyDescent="0.2">
      <c r="A109" s="235">
        <f t="shared" si="19"/>
        <v>98</v>
      </c>
      <c r="B109" s="225" t="s">
        <v>5</v>
      </c>
      <c r="C109" s="2" t="s">
        <v>220</v>
      </c>
      <c r="D109" s="261"/>
      <c r="E109" s="25"/>
      <c r="F109" s="249" t="e">
        <f t="shared" si="18"/>
        <v>#N/A</v>
      </c>
      <c r="G109" s="244">
        <f t="shared" si="12"/>
        <v>3</v>
      </c>
      <c r="H109" s="248" t="e">
        <f t="shared" si="13"/>
        <v>#N/A</v>
      </c>
      <c r="I109" s="244" t="e">
        <f t="shared" si="14"/>
        <v>#N/A</v>
      </c>
      <c r="J109" s="244" t="e">
        <f t="shared" si="15"/>
        <v>#N/A</v>
      </c>
    </row>
    <row r="110" spans="1:10" x14ac:dyDescent="0.2">
      <c r="A110" s="235">
        <f t="shared" si="19"/>
        <v>99</v>
      </c>
      <c r="B110" s="225" t="s">
        <v>5</v>
      </c>
      <c r="C110" s="2" t="s">
        <v>221</v>
      </c>
      <c r="D110" s="261"/>
      <c r="E110" s="25"/>
      <c r="F110" s="249" t="e">
        <f t="shared" si="18"/>
        <v>#N/A</v>
      </c>
      <c r="G110" s="244">
        <f t="shared" si="12"/>
        <v>3</v>
      </c>
      <c r="H110" s="248" t="e">
        <f t="shared" si="13"/>
        <v>#N/A</v>
      </c>
      <c r="I110" s="244" t="e">
        <f t="shared" si="14"/>
        <v>#N/A</v>
      </c>
      <c r="J110" s="244" t="e">
        <f t="shared" si="15"/>
        <v>#N/A</v>
      </c>
    </row>
    <row r="111" spans="1:10" x14ac:dyDescent="0.2">
      <c r="A111" s="235">
        <f t="shared" si="19"/>
        <v>100</v>
      </c>
      <c r="B111" s="225" t="s">
        <v>5</v>
      </c>
      <c r="C111" s="2" t="s">
        <v>222</v>
      </c>
      <c r="D111" s="261"/>
      <c r="E111" s="25"/>
      <c r="F111" s="249" t="e">
        <f t="shared" si="18"/>
        <v>#N/A</v>
      </c>
      <c r="G111" s="244">
        <f t="shared" si="12"/>
        <v>3</v>
      </c>
      <c r="H111" s="248" t="e">
        <f t="shared" si="13"/>
        <v>#N/A</v>
      </c>
      <c r="I111" s="244" t="e">
        <f t="shared" si="14"/>
        <v>#N/A</v>
      </c>
      <c r="J111" s="244" t="e">
        <f t="shared" si="15"/>
        <v>#N/A</v>
      </c>
    </row>
    <row r="112" spans="1:10" x14ac:dyDescent="0.2">
      <c r="A112" s="235">
        <f t="shared" si="19"/>
        <v>101</v>
      </c>
      <c r="B112" s="225" t="s">
        <v>5</v>
      </c>
      <c r="C112" s="2" t="s">
        <v>223</v>
      </c>
      <c r="D112" s="261"/>
      <c r="E112" s="25"/>
      <c r="F112" s="249" t="e">
        <f t="shared" si="18"/>
        <v>#N/A</v>
      </c>
      <c r="G112" s="244">
        <f t="shared" si="12"/>
        <v>3</v>
      </c>
      <c r="H112" s="248" t="e">
        <f t="shared" si="13"/>
        <v>#N/A</v>
      </c>
      <c r="I112" s="244" t="e">
        <f t="shared" si="14"/>
        <v>#N/A</v>
      </c>
      <c r="J112" s="244" t="e">
        <f t="shared" si="15"/>
        <v>#N/A</v>
      </c>
    </row>
    <row r="113" spans="1:10" x14ac:dyDescent="0.2">
      <c r="A113" s="235">
        <f t="shared" si="19"/>
        <v>102</v>
      </c>
      <c r="B113" s="225" t="s">
        <v>5</v>
      </c>
      <c r="C113" s="2" t="s">
        <v>224</v>
      </c>
      <c r="D113" s="256"/>
      <c r="E113" s="24"/>
      <c r="F113" s="249" t="e">
        <f t="shared" si="18"/>
        <v>#N/A</v>
      </c>
      <c r="G113" s="244">
        <f t="shared" si="12"/>
        <v>3</v>
      </c>
      <c r="H113" s="248" t="e">
        <f t="shared" si="13"/>
        <v>#N/A</v>
      </c>
      <c r="I113" s="244" t="e">
        <f t="shared" si="14"/>
        <v>#N/A</v>
      </c>
      <c r="J113" s="244" t="e">
        <f t="shared" si="15"/>
        <v>#N/A</v>
      </c>
    </row>
    <row r="114" spans="1:10" x14ac:dyDescent="0.2">
      <c r="A114" s="235">
        <f t="shared" si="19"/>
        <v>103</v>
      </c>
      <c r="B114" s="225" t="s">
        <v>5</v>
      </c>
      <c r="C114" s="2" t="s">
        <v>225</v>
      </c>
      <c r="D114" s="261"/>
      <c r="E114" s="25"/>
      <c r="F114" s="249" t="e">
        <f t="shared" si="18"/>
        <v>#N/A</v>
      </c>
      <c r="G114" s="244">
        <f t="shared" si="12"/>
        <v>3</v>
      </c>
      <c r="H114" s="248" t="e">
        <f t="shared" si="13"/>
        <v>#N/A</v>
      </c>
      <c r="I114" s="244" t="e">
        <f t="shared" si="14"/>
        <v>#N/A</v>
      </c>
      <c r="J114" s="244" t="e">
        <f t="shared" si="15"/>
        <v>#N/A</v>
      </c>
    </row>
    <row r="115" spans="1:10" x14ac:dyDescent="0.2">
      <c r="A115" s="235">
        <f t="shared" si="19"/>
        <v>104</v>
      </c>
      <c r="B115" s="225" t="s">
        <v>5</v>
      </c>
      <c r="C115" s="2" t="s">
        <v>226</v>
      </c>
      <c r="D115" s="261"/>
      <c r="E115" s="25"/>
      <c r="F115" s="249" t="e">
        <f t="shared" si="18"/>
        <v>#N/A</v>
      </c>
      <c r="G115" s="244">
        <f t="shared" si="12"/>
        <v>3</v>
      </c>
      <c r="H115" s="248" t="e">
        <f t="shared" si="13"/>
        <v>#N/A</v>
      </c>
      <c r="I115" s="244" t="e">
        <f t="shared" si="14"/>
        <v>#N/A</v>
      </c>
      <c r="J115" s="244" t="e">
        <f t="shared" si="15"/>
        <v>#N/A</v>
      </c>
    </row>
    <row r="116" spans="1:10" x14ac:dyDescent="0.2">
      <c r="A116" s="235">
        <f t="shared" si="19"/>
        <v>105</v>
      </c>
      <c r="B116" s="225" t="s">
        <v>5</v>
      </c>
      <c r="C116" s="2" t="s">
        <v>227</v>
      </c>
      <c r="D116" s="261"/>
      <c r="E116" s="25"/>
      <c r="F116" s="249" t="e">
        <f t="shared" si="18"/>
        <v>#N/A</v>
      </c>
      <c r="G116" s="244">
        <f t="shared" si="12"/>
        <v>3</v>
      </c>
      <c r="H116" s="248" t="e">
        <f t="shared" si="13"/>
        <v>#N/A</v>
      </c>
      <c r="I116" s="244" t="e">
        <f t="shared" si="14"/>
        <v>#N/A</v>
      </c>
      <c r="J116" s="244" t="e">
        <f t="shared" si="15"/>
        <v>#N/A</v>
      </c>
    </row>
    <row r="117" spans="1:10" x14ac:dyDescent="0.2">
      <c r="A117" s="235">
        <f t="shared" si="19"/>
        <v>106</v>
      </c>
      <c r="B117" s="225" t="s">
        <v>5</v>
      </c>
      <c r="C117" s="2" t="s">
        <v>228</v>
      </c>
      <c r="D117" s="261"/>
      <c r="E117" s="25"/>
      <c r="F117" s="249" t="e">
        <f t="shared" si="18"/>
        <v>#N/A</v>
      </c>
      <c r="G117" s="244">
        <f t="shared" si="12"/>
        <v>3</v>
      </c>
      <c r="H117" s="248" t="e">
        <f t="shared" si="13"/>
        <v>#N/A</v>
      </c>
      <c r="I117" s="244" t="e">
        <f t="shared" si="14"/>
        <v>#N/A</v>
      </c>
      <c r="J117" s="244" t="e">
        <f t="shared" si="15"/>
        <v>#N/A</v>
      </c>
    </row>
    <row r="118" spans="1:10" x14ac:dyDescent="0.2">
      <c r="A118" s="235">
        <f t="shared" si="19"/>
        <v>107</v>
      </c>
      <c r="B118" s="225" t="s">
        <v>5</v>
      </c>
      <c r="C118" s="2" t="s">
        <v>229</v>
      </c>
      <c r="D118" s="261"/>
      <c r="E118" s="25"/>
      <c r="F118" s="249" t="e">
        <f t="shared" si="18"/>
        <v>#N/A</v>
      </c>
      <c r="G118" s="244">
        <f t="shared" si="12"/>
        <v>3</v>
      </c>
      <c r="H118" s="248" t="e">
        <f t="shared" si="13"/>
        <v>#N/A</v>
      </c>
      <c r="I118" s="244" t="e">
        <f t="shared" si="14"/>
        <v>#N/A</v>
      </c>
      <c r="J118" s="244" t="e">
        <f t="shared" si="15"/>
        <v>#N/A</v>
      </c>
    </row>
    <row r="119" spans="1:10" x14ac:dyDescent="0.2">
      <c r="A119" s="235">
        <f t="shared" si="19"/>
        <v>108</v>
      </c>
      <c r="B119" s="225" t="s">
        <v>5</v>
      </c>
      <c r="C119" s="2" t="s">
        <v>230</v>
      </c>
      <c r="D119" s="261"/>
      <c r="E119" s="25"/>
      <c r="F119" s="249" t="e">
        <f t="shared" si="18"/>
        <v>#N/A</v>
      </c>
      <c r="G119" s="244">
        <f t="shared" si="12"/>
        <v>3</v>
      </c>
      <c r="H119" s="248" t="e">
        <f t="shared" si="13"/>
        <v>#N/A</v>
      </c>
      <c r="I119" s="244" t="e">
        <f t="shared" si="14"/>
        <v>#N/A</v>
      </c>
      <c r="J119" s="244" t="e">
        <f t="shared" si="15"/>
        <v>#N/A</v>
      </c>
    </row>
    <row r="120" spans="1:10" ht="25.5" x14ac:dyDescent="0.2">
      <c r="A120" s="235">
        <f t="shared" si="19"/>
        <v>109</v>
      </c>
      <c r="B120" s="225" t="s">
        <v>5</v>
      </c>
      <c r="C120" s="4" t="s">
        <v>231</v>
      </c>
      <c r="D120" s="261"/>
      <c r="E120" s="25"/>
      <c r="F120" s="249" t="e">
        <f t="shared" si="18"/>
        <v>#N/A</v>
      </c>
      <c r="G120" s="244">
        <f t="shared" si="12"/>
        <v>3</v>
      </c>
      <c r="H120" s="248" t="e">
        <f t="shared" si="13"/>
        <v>#N/A</v>
      </c>
      <c r="I120" s="244" t="e">
        <f t="shared" si="14"/>
        <v>#N/A</v>
      </c>
      <c r="J120" s="244" t="e">
        <f t="shared" si="15"/>
        <v>#N/A</v>
      </c>
    </row>
    <row r="121" spans="1:10" x14ac:dyDescent="0.2">
      <c r="A121" s="235">
        <f t="shared" si="19"/>
        <v>110</v>
      </c>
      <c r="B121" s="225" t="s">
        <v>5</v>
      </c>
      <c r="C121" s="2" t="s">
        <v>9</v>
      </c>
      <c r="D121" s="261"/>
      <c r="E121" s="25"/>
      <c r="F121" s="249" t="e">
        <f t="shared" si="18"/>
        <v>#N/A</v>
      </c>
      <c r="G121" s="244">
        <f t="shared" si="12"/>
        <v>3</v>
      </c>
      <c r="H121" s="248" t="e">
        <f t="shared" si="13"/>
        <v>#N/A</v>
      </c>
      <c r="I121" s="244" t="e">
        <f t="shared" si="14"/>
        <v>#N/A</v>
      </c>
      <c r="J121" s="244" t="e">
        <f t="shared" si="15"/>
        <v>#N/A</v>
      </c>
    </row>
    <row r="122" spans="1:10" ht="25.5" x14ac:dyDescent="0.2">
      <c r="A122" s="235">
        <f t="shared" si="19"/>
        <v>111</v>
      </c>
      <c r="B122" s="37" t="s">
        <v>5</v>
      </c>
      <c r="C122" s="36" t="s">
        <v>232</v>
      </c>
      <c r="D122" s="261"/>
      <c r="E122" s="25"/>
      <c r="F122" s="249" t="e">
        <f t="shared" si="18"/>
        <v>#N/A</v>
      </c>
      <c r="G122" s="244">
        <f t="shared" si="12"/>
        <v>3</v>
      </c>
      <c r="H122" s="248" t="e">
        <f t="shared" si="13"/>
        <v>#N/A</v>
      </c>
      <c r="I122" s="244" t="e">
        <f t="shared" si="14"/>
        <v>#N/A</v>
      </c>
      <c r="J122" s="244" t="e">
        <f t="shared" si="15"/>
        <v>#N/A</v>
      </c>
    </row>
    <row r="123" spans="1:10" ht="51" x14ac:dyDescent="0.2">
      <c r="A123" s="235">
        <f t="shared" si="19"/>
        <v>112</v>
      </c>
      <c r="B123" s="37" t="s">
        <v>5</v>
      </c>
      <c r="C123" s="36" t="s">
        <v>233</v>
      </c>
      <c r="D123" s="261"/>
      <c r="E123" s="25"/>
      <c r="F123" s="249" t="e">
        <f t="shared" si="18"/>
        <v>#N/A</v>
      </c>
      <c r="G123" s="244">
        <f t="shared" si="12"/>
        <v>3</v>
      </c>
      <c r="H123" s="248" t="e">
        <f t="shared" si="13"/>
        <v>#N/A</v>
      </c>
      <c r="I123" s="244" t="e">
        <f t="shared" si="14"/>
        <v>#N/A</v>
      </c>
      <c r="J123" s="244" t="e">
        <f t="shared" si="15"/>
        <v>#N/A</v>
      </c>
    </row>
    <row r="124" spans="1:10" ht="25.5" x14ac:dyDescent="0.2">
      <c r="A124" s="235">
        <f t="shared" si="19"/>
        <v>113</v>
      </c>
      <c r="B124" s="37" t="s">
        <v>5</v>
      </c>
      <c r="C124" s="36" t="s">
        <v>234</v>
      </c>
      <c r="D124" s="261"/>
      <c r="E124" s="25"/>
      <c r="F124" s="249" t="e">
        <f t="shared" si="18"/>
        <v>#N/A</v>
      </c>
      <c r="G124" s="244">
        <f t="shared" si="12"/>
        <v>3</v>
      </c>
      <c r="H124" s="248" t="e">
        <f t="shared" si="13"/>
        <v>#N/A</v>
      </c>
      <c r="I124" s="244" t="e">
        <f t="shared" si="14"/>
        <v>#N/A</v>
      </c>
      <c r="J124" s="244" t="e">
        <f t="shared" si="15"/>
        <v>#N/A</v>
      </c>
    </row>
    <row r="125" spans="1:10" ht="38.25" x14ac:dyDescent="0.2">
      <c r="A125" s="235">
        <f t="shared" si="19"/>
        <v>114</v>
      </c>
      <c r="B125" s="37" t="s">
        <v>5</v>
      </c>
      <c r="C125" s="36" t="s">
        <v>235</v>
      </c>
      <c r="D125" s="257"/>
      <c r="E125" s="52"/>
      <c r="F125" s="249" t="e">
        <f t="shared" si="18"/>
        <v>#N/A</v>
      </c>
      <c r="G125" s="244">
        <f t="shared" si="12"/>
        <v>3</v>
      </c>
      <c r="H125" s="248" t="e">
        <f t="shared" si="13"/>
        <v>#N/A</v>
      </c>
      <c r="I125" s="244" t="e">
        <f t="shared" si="14"/>
        <v>#N/A</v>
      </c>
      <c r="J125" s="244" t="e">
        <f t="shared" si="15"/>
        <v>#N/A</v>
      </c>
    </row>
    <row r="126" spans="1:10" x14ac:dyDescent="0.2">
      <c r="A126" s="223"/>
      <c r="B126" s="223"/>
      <c r="C126" s="85" t="s">
        <v>264</v>
      </c>
      <c r="D126" s="74"/>
      <c r="E126" s="16"/>
      <c r="F126" s="249"/>
      <c r="G126" s="244"/>
      <c r="H126" s="248">
        <f t="shared" si="13"/>
        <v>0</v>
      </c>
      <c r="I126" s="244"/>
      <c r="J126" s="244"/>
    </row>
    <row r="127" spans="1:10" ht="25.5" x14ac:dyDescent="0.2">
      <c r="A127" s="225">
        <f>SUM(A125+1)</f>
        <v>115</v>
      </c>
      <c r="B127" s="225" t="s">
        <v>5</v>
      </c>
      <c r="C127" s="234" t="s">
        <v>237</v>
      </c>
      <c r="D127" s="257"/>
      <c r="E127" s="52"/>
      <c r="F127" s="249" t="e">
        <f t="shared" ref="F127:F157" si="20">VLOOKUP(D127,$L$6:$M$9,2)</f>
        <v>#N/A</v>
      </c>
      <c r="G127" s="244">
        <f t="shared" si="12"/>
        <v>3</v>
      </c>
      <c r="H127" s="248" t="e">
        <f t="shared" si="13"/>
        <v>#N/A</v>
      </c>
      <c r="I127" s="244" t="e">
        <f t="shared" si="14"/>
        <v>#N/A</v>
      </c>
      <c r="J127" s="244" t="e">
        <f t="shared" si="15"/>
        <v>#N/A</v>
      </c>
    </row>
    <row r="128" spans="1:10" x14ac:dyDescent="0.2">
      <c r="A128" s="225">
        <f>SUM(A127+1)</f>
        <v>116</v>
      </c>
      <c r="B128" s="225" t="s">
        <v>5</v>
      </c>
      <c r="C128" s="234" t="s">
        <v>238</v>
      </c>
      <c r="D128" s="257"/>
      <c r="E128" s="52"/>
      <c r="F128" s="249" t="e">
        <f t="shared" si="20"/>
        <v>#N/A</v>
      </c>
      <c r="G128" s="244">
        <f t="shared" si="12"/>
        <v>3</v>
      </c>
      <c r="H128" s="248" t="e">
        <f t="shared" si="13"/>
        <v>#N/A</v>
      </c>
      <c r="I128" s="244" t="e">
        <f t="shared" si="14"/>
        <v>#N/A</v>
      </c>
      <c r="J128" s="244" t="e">
        <f t="shared" si="15"/>
        <v>#N/A</v>
      </c>
    </row>
    <row r="129" spans="1:10" ht="38.25" x14ac:dyDescent="0.2">
      <c r="A129" s="225">
        <f t="shared" ref="A129:A157" si="21">SUM(A128+1)</f>
        <v>117</v>
      </c>
      <c r="B129" s="225" t="s">
        <v>5</v>
      </c>
      <c r="C129" s="234" t="s">
        <v>239</v>
      </c>
      <c r="D129" s="257"/>
      <c r="E129" s="52"/>
      <c r="F129" s="249" t="e">
        <f t="shared" si="20"/>
        <v>#N/A</v>
      </c>
      <c r="G129" s="244">
        <f t="shared" si="12"/>
        <v>3</v>
      </c>
      <c r="H129" s="248" t="e">
        <f t="shared" si="13"/>
        <v>#N/A</v>
      </c>
      <c r="I129" s="244" t="e">
        <f t="shared" si="14"/>
        <v>#N/A</v>
      </c>
      <c r="J129" s="244" t="e">
        <f t="shared" si="15"/>
        <v>#N/A</v>
      </c>
    </row>
    <row r="130" spans="1:10" ht="25.5" x14ac:dyDescent="0.2">
      <c r="A130" s="225">
        <f t="shared" si="21"/>
        <v>118</v>
      </c>
      <c r="B130" s="225" t="s">
        <v>5</v>
      </c>
      <c r="C130" s="234" t="s">
        <v>240</v>
      </c>
      <c r="D130" s="257"/>
      <c r="E130" s="52"/>
      <c r="F130" s="249" t="e">
        <f t="shared" si="20"/>
        <v>#N/A</v>
      </c>
      <c r="G130" s="244">
        <f t="shared" si="12"/>
        <v>3</v>
      </c>
      <c r="H130" s="248" t="e">
        <f t="shared" si="13"/>
        <v>#N/A</v>
      </c>
      <c r="I130" s="244" t="e">
        <f t="shared" si="14"/>
        <v>#N/A</v>
      </c>
      <c r="J130" s="244" t="e">
        <f t="shared" si="15"/>
        <v>#N/A</v>
      </c>
    </row>
    <row r="131" spans="1:10" x14ac:dyDescent="0.2">
      <c r="A131" s="225">
        <f t="shared" si="21"/>
        <v>119</v>
      </c>
      <c r="B131" s="225" t="s">
        <v>5</v>
      </c>
      <c r="C131" s="48" t="s">
        <v>241</v>
      </c>
      <c r="D131" s="257"/>
      <c r="E131" s="52"/>
      <c r="F131" s="249" t="e">
        <f t="shared" si="20"/>
        <v>#N/A</v>
      </c>
      <c r="G131" s="244">
        <f t="shared" si="12"/>
        <v>3</v>
      </c>
      <c r="H131" s="248" t="e">
        <f t="shared" si="13"/>
        <v>#N/A</v>
      </c>
      <c r="I131" s="244" t="e">
        <f t="shared" si="14"/>
        <v>#N/A</v>
      </c>
      <c r="J131" s="244" t="e">
        <f t="shared" si="15"/>
        <v>#N/A</v>
      </c>
    </row>
    <row r="132" spans="1:10" ht="25.5" x14ac:dyDescent="0.2">
      <c r="A132" s="225">
        <f t="shared" si="21"/>
        <v>120</v>
      </c>
      <c r="B132" s="225" t="s">
        <v>5</v>
      </c>
      <c r="C132" s="234" t="s">
        <v>242</v>
      </c>
      <c r="D132" s="257"/>
      <c r="E132" s="52"/>
      <c r="F132" s="249" t="e">
        <f t="shared" si="20"/>
        <v>#N/A</v>
      </c>
      <c r="G132" s="244">
        <f t="shared" si="12"/>
        <v>3</v>
      </c>
      <c r="H132" s="248" t="e">
        <f t="shared" si="13"/>
        <v>#N/A</v>
      </c>
      <c r="I132" s="244" t="e">
        <f t="shared" si="14"/>
        <v>#N/A</v>
      </c>
      <c r="J132" s="244" t="e">
        <f t="shared" si="15"/>
        <v>#N/A</v>
      </c>
    </row>
    <row r="133" spans="1:10" x14ac:dyDescent="0.2">
      <c r="A133" s="225">
        <f t="shared" si="21"/>
        <v>121</v>
      </c>
      <c r="B133" s="225" t="s">
        <v>5</v>
      </c>
      <c r="C133" s="234" t="s">
        <v>243</v>
      </c>
      <c r="D133" s="257"/>
      <c r="E133" s="52"/>
      <c r="F133" s="249" t="e">
        <f t="shared" si="20"/>
        <v>#N/A</v>
      </c>
      <c r="G133" s="244">
        <f t="shared" si="12"/>
        <v>3</v>
      </c>
      <c r="H133" s="248" t="e">
        <f t="shared" si="13"/>
        <v>#N/A</v>
      </c>
      <c r="I133" s="244" t="e">
        <f t="shared" si="14"/>
        <v>#N/A</v>
      </c>
      <c r="J133" s="244" t="e">
        <f t="shared" si="15"/>
        <v>#N/A</v>
      </c>
    </row>
    <row r="134" spans="1:10" x14ac:dyDescent="0.2">
      <c r="A134" s="225">
        <f t="shared" si="21"/>
        <v>122</v>
      </c>
      <c r="B134" s="225" t="s">
        <v>5</v>
      </c>
      <c r="C134" s="234" t="s">
        <v>244</v>
      </c>
      <c r="D134" s="257"/>
      <c r="E134" s="52"/>
      <c r="F134" s="249" t="e">
        <f t="shared" si="20"/>
        <v>#N/A</v>
      </c>
      <c r="G134" s="244">
        <f t="shared" si="12"/>
        <v>3</v>
      </c>
      <c r="H134" s="248" t="e">
        <f t="shared" si="13"/>
        <v>#N/A</v>
      </c>
      <c r="I134" s="244" t="e">
        <f t="shared" si="14"/>
        <v>#N/A</v>
      </c>
      <c r="J134" s="244" t="e">
        <f t="shared" si="15"/>
        <v>#N/A</v>
      </c>
    </row>
    <row r="135" spans="1:10" x14ac:dyDescent="0.2">
      <c r="A135" s="225">
        <f t="shared" si="21"/>
        <v>123</v>
      </c>
      <c r="B135" s="225" t="s">
        <v>5</v>
      </c>
      <c r="C135" s="48" t="s">
        <v>245</v>
      </c>
      <c r="D135" s="257"/>
      <c r="E135" s="52"/>
      <c r="F135" s="249" t="e">
        <f t="shared" si="20"/>
        <v>#N/A</v>
      </c>
      <c r="G135" s="244">
        <f t="shared" ref="G135:G186" si="22">VLOOKUP(B135,$L$13:$M$15,2)</f>
        <v>3</v>
      </c>
      <c r="H135" s="248" t="e">
        <f t="shared" ref="H135:H186" si="23">F135+G135</f>
        <v>#N/A</v>
      </c>
      <c r="I135" s="244" t="e">
        <f t="shared" ref="I135:I186" si="24">IF(D135=$L$9,0,H135)</f>
        <v>#N/A</v>
      </c>
      <c r="J135" s="244" t="e">
        <f t="shared" ref="J135:J186" si="25">IF(I135=0,0,H135)</f>
        <v>#N/A</v>
      </c>
    </row>
    <row r="136" spans="1:10" x14ac:dyDescent="0.2">
      <c r="A136" s="225">
        <f t="shared" si="21"/>
        <v>124</v>
      </c>
      <c r="B136" s="225" t="s">
        <v>5</v>
      </c>
      <c r="C136" s="234" t="s">
        <v>246</v>
      </c>
      <c r="D136" s="257"/>
      <c r="E136" s="52"/>
      <c r="F136" s="249" t="e">
        <f t="shared" si="20"/>
        <v>#N/A</v>
      </c>
      <c r="G136" s="244">
        <f t="shared" si="22"/>
        <v>3</v>
      </c>
      <c r="H136" s="248" t="e">
        <f t="shared" si="23"/>
        <v>#N/A</v>
      </c>
      <c r="I136" s="244" t="e">
        <f t="shared" si="24"/>
        <v>#N/A</v>
      </c>
      <c r="J136" s="244" t="e">
        <f t="shared" si="25"/>
        <v>#N/A</v>
      </c>
    </row>
    <row r="137" spans="1:10" x14ac:dyDescent="0.2">
      <c r="A137" s="225">
        <f t="shared" si="21"/>
        <v>125</v>
      </c>
      <c r="B137" s="225" t="s">
        <v>5</v>
      </c>
      <c r="C137" s="234" t="s">
        <v>247</v>
      </c>
      <c r="D137" s="257"/>
      <c r="E137" s="52"/>
      <c r="F137" s="249" t="e">
        <f t="shared" si="20"/>
        <v>#N/A</v>
      </c>
      <c r="G137" s="244">
        <f t="shared" si="22"/>
        <v>3</v>
      </c>
      <c r="H137" s="248" t="e">
        <f t="shared" si="23"/>
        <v>#N/A</v>
      </c>
      <c r="I137" s="244" t="e">
        <f t="shared" si="24"/>
        <v>#N/A</v>
      </c>
      <c r="J137" s="244" t="e">
        <f t="shared" si="25"/>
        <v>#N/A</v>
      </c>
    </row>
    <row r="138" spans="1:10" x14ac:dyDescent="0.2">
      <c r="A138" s="225">
        <f t="shared" si="21"/>
        <v>126</v>
      </c>
      <c r="B138" s="225" t="s">
        <v>5</v>
      </c>
      <c r="C138" s="234" t="s">
        <v>248</v>
      </c>
      <c r="D138" s="257"/>
      <c r="E138" s="52"/>
      <c r="F138" s="249" t="e">
        <f t="shared" si="20"/>
        <v>#N/A</v>
      </c>
      <c r="G138" s="244">
        <f t="shared" si="22"/>
        <v>3</v>
      </c>
      <c r="H138" s="248" t="e">
        <f t="shared" si="23"/>
        <v>#N/A</v>
      </c>
      <c r="I138" s="244" t="e">
        <f t="shared" si="24"/>
        <v>#N/A</v>
      </c>
      <c r="J138" s="244" t="e">
        <f t="shared" si="25"/>
        <v>#N/A</v>
      </c>
    </row>
    <row r="139" spans="1:10" ht="25.5" x14ac:dyDescent="0.2">
      <c r="A139" s="225">
        <f t="shared" si="21"/>
        <v>127</v>
      </c>
      <c r="B139" s="225" t="s">
        <v>5</v>
      </c>
      <c r="C139" s="234" t="s">
        <v>249</v>
      </c>
      <c r="D139" s="257"/>
      <c r="E139" s="52"/>
      <c r="F139" s="249" t="e">
        <f t="shared" si="20"/>
        <v>#N/A</v>
      </c>
      <c r="G139" s="244">
        <f t="shared" si="22"/>
        <v>3</v>
      </c>
      <c r="H139" s="248" t="e">
        <f t="shared" si="23"/>
        <v>#N/A</v>
      </c>
      <c r="I139" s="244" t="e">
        <f t="shared" si="24"/>
        <v>#N/A</v>
      </c>
      <c r="J139" s="244" t="e">
        <f t="shared" si="25"/>
        <v>#N/A</v>
      </c>
    </row>
    <row r="140" spans="1:10" ht="38.25" x14ac:dyDescent="0.2">
      <c r="A140" s="225">
        <f t="shared" si="21"/>
        <v>128</v>
      </c>
      <c r="B140" s="225" t="s">
        <v>5</v>
      </c>
      <c r="C140" s="234" t="s">
        <v>250</v>
      </c>
      <c r="D140" s="257"/>
      <c r="E140" s="52"/>
      <c r="F140" s="249" t="e">
        <f t="shared" si="20"/>
        <v>#N/A</v>
      </c>
      <c r="G140" s="244">
        <f t="shared" si="22"/>
        <v>3</v>
      </c>
      <c r="H140" s="248" t="e">
        <f t="shared" si="23"/>
        <v>#N/A</v>
      </c>
      <c r="I140" s="244" t="e">
        <f t="shared" si="24"/>
        <v>#N/A</v>
      </c>
      <c r="J140" s="244" t="e">
        <f t="shared" si="25"/>
        <v>#N/A</v>
      </c>
    </row>
    <row r="141" spans="1:10" x14ac:dyDescent="0.2">
      <c r="A141" s="225">
        <f t="shared" si="21"/>
        <v>129</v>
      </c>
      <c r="B141" s="225" t="s">
        <v>5</v>
      </c>
      <c r="C141" s="48" t="s">
        <v>251</v>
      </c>
      <c r="D141" s="257"/>
      <c r="E141" s="52"/>
      <c r="F141" s="249" t="e">
        <f t="shared" si="20"/>
        <v>#N/A</v>
      </c>
      <c r="G141" s="244">
        <f t="shared" si="22"/>
        <v>3</v>
      </c>
      <c r="H141" s="248" t="e">
        <f t="shared" si="23"/>
        <v>#N/A</v>
      </c>
      <c r="I141" s="244" t="e">
        <f t="shared" si="24"/>
        <v>#N/A</v>
      </c>
      <c r="J141" s="244" t="e">
        <f t="shared" si="25"/>
        <v>#N/A</v>
      </c>
    </row>
    <row r="142" spans="1:10" x14ac:dyDescent="0.2">
      <c r="A142" s="225">
        <f t="shared" si="21"/>
        <v>130</v>
      </c>
      <c r="B142" s="225" t="s">
        <v>5</v>
      </c>
      <c r="C142" s="48" t="s">
        <v>252</v>
      </c>
      <c r="D142" s="257"/>
      <c r="E142" s="52"/>
      <c r="F142" s="249" t="e">
        <f t="shared" si="20"/>
        <v>#N/A</v>
      </c>
      <c r="G142" s="244">
        <f t="shared" si="22"/>
        <v>3</v>
      </c>
      <c r="H142" s="248" t="e">
        <f t="shared" si="23"/>
        <v>#N/A</v>
      </c>
      <c r="I142" s="244" t="e">
        <f t="shared" si="24"/>
        <v>#N/A</v>
      </c>
      <c r="J142" s="244" t="e">
        <f t="shared" si="25"/>
        <v>#N/A</v>
      </c>
    </row>
    <row r="143" spans="1:10" x14ac:dyDescent="0.2">
      <c r="A143" s="225">
        <f t="shared" si="21"/>
        <v>131</v>
      </c>
      <c r="B143" s="225" t="s">
        <v>5</v>
      </c>
      <c r="C143" s="48" t="s">
        <v>253</v>
      </c>
      <c r="D143" s="257"/>
      <c r="E143" s="52"/>
      <c r="F143" s="249" t="e">
        <f t="shared" si="20"/>
        <v>#N/A</v>
      </c>
      <c r="G143" s="244">
        <f t="shared" si="22"/>
        <v>3</v>
      </c>
      <c r="H143" s="248" t="e">
        <f t="shared" si="23"/>
        <v>#N/A</v>
      </c>
      <c r="I143" s="244" t="e">
        <f t="shared" si="24"/>
        <v>#N/A</v>
      </c>
      <c r="J143" s="244" t="e">
        <f t="shared" si="25"/>
        <v>#N/A</v>
      </c>
    </row>
    <row r="144" spans="1:10" x14ac:dyDescent="0.2">
      <c r="A144" s="225">
        <f t="shared" si="21"/>
        <v>132</v>
      </c>
      <c r="B144" s="225" t="s">
        <v>5</v>
      </c>
      <c r="C144" s="48" t="s">
        <v>35</v>
      </c>
      <c r="D144" s="257"/>
      <c r="E144" s="52"/>
      <c r="F144" s="249" t="e">
        <f t="shared" si="20"/>
        <v>#N/A</v>
      </c>
      <c r="G144" s="244">
        <f t="shared" si="22"/>
        <v>3</v>
      </c>
      <c r="H144" s="248" t="e">
        <f t="shared" si="23"/>
        <v>#N/A</v>
      </c>
      <c r="I144" s="244" t="e">
        <f t="shared" si="24"/>
        <v>#N/A</v>
      </c>
      <c r="J144" s="244" t="e">
        <f t="shared" si="25"/>
        <v>#N/A</v>
      </c>
    </row>
    <row r="145" spans="1:10" x14ac:dyDescent="0.2">
      <c r="A145" s="225">
        <f t="shared" si="21"/>
        <v>133</v>
      </c>
      <c r="B145" s="225" t="s">
        <v>5</v>
      </c>
      <c r="C145" s="30" t="s">
        <v>254</v>
      </c>
      <c r="D145" s="257"/>
      <c r="E145" s="52"/>
      <c r="F145" s="249" t="e">
        <f t="shared" si="20"/>
        <v>#N/A</v>
      </c>
      <c r="G145" s="244">
        <f t="shared" si="22"/>
        <v>3</v>
      </c>
      <c r="H145" s="248" t="e">
        <f t="shared" si="23"/>
        <v>#N/A</v>
      </c>
      <c r="I145" s="244" t="e">
        <f t="shared" si="24"/>
        <v>#N/A</v>
      </c>
      <c r="J145" s="244" t="e">
        <f t="shared" si="25"/>
        <v>#N/A</v>
      </c>
    </row>
    <row r="146" spans="1:10" x14ac:dyDescent="0.2">
      <c r="A146" s="225">
        <f t="shared" si="21"/>
        <v>134</v>
      </c>
      <c r="B146" s="225" t="s">
        <v>5</v>
      </c>
      <c r="C146" s="30" t="s">
        <v>255</v>
      </c>
      <c r="D146" s="257"/>
      <c r="E146" s="52"/>
      <c r="F146" s="249" t="e">
        <f t="shared" si="20"/>
        <v>#N/A</v>
      </c>
      <c r="G146" s="244">
        <f t="shared" si="22"/>
        <v>3</v>
      </c>
      <c r="H146" s="248" t="e">
        <f t="shared" si="23"/>
        <v>#N/A</v>
      </c>
      <c r="I146" s="244" t="e">
        <f t="shared" si="24"/>
        <v>#N/A</v>
      </c>
      <c r="J146" s="244" t="e">
        <f t="shared" si="25"/>
        <v>#N/A</v>
      </c>
    </row>
    <row r="147" spans="1:10" ht="25.5" x14ac:dyDescent="0.2">
      <c r="A147" s="225">
        <f t="shared" si="21"/>
        <v>135</v>
      </c>
      <c r="B147" s="225" t="s">
        <v>5</v>
      </c>
      <c r="C147" s="3" t="s">
        <v>256</v>
      </c>
      <c r="D147" s="257"/>
      <c r="E147" s="52"/>
      <c r="F147" s="249" t="e">
        <f t="shared" si="20"/>
        <v>#N/A</v>
      </c>
      <c r="G147" s="244">
        <f t="shared" si="22"/>
        <v>3</v>
      </c>
      <c r="H147" s="248" t="e">
        <f t="shared" si="23"/>
        <v>#N/A</v>
      </c>
      <c r="I147" s="244" t="e">
        <f t="shared" si="24"/>
        <v>#N/A</v>
      </c>
      <c r="J147" s="244" t="e">
        <f t="shared" si="25"/>
        <v>#N/A</v>
      </c>
    </row>
    <row r="148" spans="1:10" x14ac:dyDescent="0.2">
      <c r="A148" s="225">
        <f t="shared" si="21"/>
        <v>136</v>
      </c>
      <c r="B148" s="225" t="s">
        <v>5</v>
      </c>
      <c r="C148" s="31" t="s">
        <v>257</v>
      </c>
      <c r="D148" s="257"/>
      <c r="E148" s="52"/>
      <c r="F148" s="249" t="e">
        <f t="shared" si="20"/>
        <v>#N/A</v>
      </c>
      <c r="G148" s="244">
        <f t="shared" si="22"/>
        <v>3</v>
      </c>
      <c r="H148" s="248" t="e">
        <f t="shared" si="23"/>
        <v>#N/A</v>
      </c>
      <c r="I148" s="244" t="e">
        <f t="shared" si="24"/>
        <v>#N/A</v>
      </c>
      <c r="J148" s="244" t="e">
        <f t="shared" si="25"/>
        <v>#N/A</v>
      </c>
    </row>
    <row r="149" spans="1:10" x14ac:dyDescent="0.2">
      <c r="A149" s="225">
        <f t="shared" si="21"/>
        <v>137</v>
      </c>
      <c r="B149" s="225" t="s">
        <v>5</v>
      </c>
      <c r="C149" s="31" t="s">
        <v>258</v>
      </c>
      <c r="D149" s="257"/>
      <c r="E149" s="52"/>
      <c r="F149" s="249" t="e">
        <f t="shared" si="20"/>
        <v>#N/A</v>
      </c>
      <c r="G149" s="244">
        <f t="shared" si="22"/>
        <v>3</v>
      </c>
      <c r="H149" s="248" t="e">
        <f t="shared" si="23"/>
        <v>#N/A</v>
      </c>
      <c r="I149" s="244" t="e">
        <f t="shared" si="24"/>
        <v>#N/A</v>
      </c>
      <c r="J149" s="244" t="e">
        <f t="shared" si="25"/>
        <v>#N/A</v>
      </c>
    </row>
    <row r="150" spans="1:10" x14ac:dyDescent="0.2">
      <c r="A150" s="225">
        <f t="shared" si="21"/>
        <v>138</v>
      </c>
      <c r="B150" s="225" t="s">
        <v>5</v>
      </c>
      <c r="C150" s="31" t="s">
        <v>259</v>
      </c>
      <c r="D150" s="257"/>
      <c r="E150" s="52"/>
      <c r="F150" s="249" t="e">
        <f t="shared" si="20"/>
        <v>#N/A</v>
      </c>
      <c r="G150" s="244">
        <f t="shared" si="22"/>
        <v>3</v>
      </c>
      <c r="H150" s="248" t="e">
        <f t="shared" si="23"/>
        <v>#N/A</v>
      </c>
      <c r="I150" s="244" t="e">
        <f t="shared" si="24"/>
        <v>#N/A</v>
      </c>
      <c r="J150" s="244" t="e">
        <f t="shared" si="25"/>
        <v>#N/A</v>
      </c>
    </row>
    <row r="151" spans="1:10" x14ac:dyDescent="0.2">
      <c r="A151" s="225">
        <f t="shared" si="21"/>
        <v>139</v>
      </c>
      <c r="B151" s="225" t="s">
        <v>5</v>
      </c>
      <c r="C151" s="2" t="s">
        <v>251</v>
      </c>
      <c r="D151" s="257"/>
      <c r="E151" s="52"/>
      <c r="F151" s="249" t="e">
        <f t="shared" si="20"/>
        <v>#N/A</v>
      </c>
      <c r="G151" s="244">
        <f t="shared" si="22"/>
        <v>3</v>
      </c>
      <c r="H151" s="248" t="e">
        <f t="shared" si="23"/>
        <v>#N/A</v>
      </c>
      <c r="I151" s="244" t="e">
        <f t="shared" si="24"/>
        <v>#N/A</v>
      </c>
      <c r="J151" s="244" t="e">
        <f t="shared" si="25"/>
        <v>#N/A</v>
      </c>
    </row>
    <row r="152" spans="1:10" x14ac:dyDescent="0.2">
      <c r="A152" s="225">
        <f t="shared" si="21"/>
        <v>140</v>
      </c>
      <c r="B152" s="225" t="s">
        <v>5</v>
      </c>
      <c r="C152" s="2" t="s">
        <v>260</v>
      </c>
      <c r="D152" s="257"/>
      <c r="E152" s="52"/>
      <c r="F152" s="249" t="e">
        <f t="shared" si="20"/>
        <v>#N/A</v>
      </c>
      <c r="G152" s="244">
        <f t="shared" si="22"/>
        <v>3</v>
      </c>
      <c r="H152" s="248" t="e">
        <f t="shared" si="23"/>
        <v>#N/A</v>
      </c>
      <c r="I152" s="244" t="e">
        <f t="shared" si="24"/>
        <v>#N/A</v>
      </c>
      <c r="J152" s="244" t="e">
        <f t="shared" si="25"/>
        <v>#N/A</v>
      </c>
    </row>
    <row r="153" spans="1:10" x14ac:dyDescent="0.2">
      <c r="A153" s="225">
        <f t="shared" si="21"/>
        <v>141</v>
      </c>
      <c r="B153" s="225" t="s">
        <v>5</v>
      </c>
      <c r="C153" s="2" t="s">
        <v>245</v>
      </c>
      <c r="D153" s="257"/>
      <c r="E153" s="52"/>
      <c r="F153" s="249" t="e">
        <f t="shared" si="20"/>
        <v>#N/A</v>
      </c>
      <c r="G153" s="244">
        <f t="shared" si="22"/>
        <v>3</v>
      </c>
      <c r="H153" s="248" t="e">
        <f t="shared" si="23"/>
        <v>#N/A</v>
      </c>
      <c r="I153" s="244" t="e">
        <f t="shared" si="24"/>
        <v>#N/A</v>
      </c>
      <c r="J153" s="244" t="e">
        <f t="shared" si="25"/>
        <v>#N/A</v>
      </c>
    </row>
    <row r="154" spans="1:10" ht="25.5" x14ac:dyDescent="0.2">
      <c r="A154" s="225">
        <f t="shared" si="21"/>
        <v>142</v>
      </c>
      <c r="B154" s="225" t="s">
        <v>5</v>
      </c>
      <c r="C154" s="31" t="s">
        <v>261</v>
      </c>
      <c r="D154" s="257"/>
      <c r="E154" s="52"/>
      <c r="F154" s="249" t="e">
        <f t="shared" si="20"/>
        <v>#N/A</v>
      </c>
      <c r="G154" s="244">
        <f t="shared" si="22"/>
        <v>3</v>
      </c>
      <c r="H154" s="248" t="e">
        <f t="shared" si="23"/>
        <v>#N/A</v>
      </c>
      <c r="I154" s="244" t="e">
        <f t="shared" si="24"/>
        <v>#N/A</v>
      </c>
      <c r="J154" s="244" t="e">
        <f t="shared" si="25"/>
        <v>#N/A</v>
      </c>
    </row>
    <row r="155" spans="1:10" ht="25.5" x14ac:dyDescent="0.2">
      <c r="A155" s="225">
        <f t="shared" si="21"/>
        <v>143</v>
      </c>
      <c r="B155" s="225" t="s">
        <v>5</v>
      </c>
      <c r="C155" s="236" t="s">
        <v>17</v>
      </c>
      <c r="D155" s="257"/>
      <c r="E155" s="52"/>
      <c r="F155" s="249" t="e">
        <f t="shared" si="20"/>
        <v>#N/A</v>
      </c>
      <c r="G155" s="244">
        <f t="shared" si="22"/>
        <v>3</v>
      </c>
      <c r="H155" s="248" t="e">
        <f t="shared" si="23"/>
        <v>#N/A</v>
      </c>
      <c r="I155" s="244" t="e">
        <f t="shared" si="24"/>
        <v>#N/A</v>
      </c>
      <c r="J155" s="244" t="e">
        <f t="shared" si="25"/>
        <v>#N/A</v>
      </c>
    </row>
    <row r="156" spans="1:10" x14ac:dyDescent="0.2">
      <c r="A156" s="225">
        <f t="shared" si="21"/>
        <v>144</v>
      </c>
      <c r="B156" s="225" t="s">
        <v>5</v>
      </c>
      <c r="C156" s="4" t="s">
        <v>262</v>
      </c>
      <c r="D156" s="257"/>
      <c r="E156" s="52"/>
      <c r="F156" s="249" t="e">
        <f t="shared" si="20"/>
        <v>#N/A</v>
      </c>
      <c r="G156" s="244">
        <f t="shared" si="22"/>
        <v>3</v>
      </c>
      <c r="H156" s="248" t="e">
        <f t="shared" si="23"/>
        <v>#N/A</v>
      </c>
      <c r="I156" s="244" t="e">
        <f t="shared" si="24"/>
        <v>#N/A</v>
      </c>
      <c r="J156" s="244" t="e">
        <f t="shared" si="25"/>
        <v>#N/A</v>
      </c>
    </row>
    <row r="157" spans="1:10" x14ac:dyDescent="0.2">
      <c r="A157" s="225">
        <f t="shared" si="21"/>
        <v>145</v>
      </c>
      <c r="B157" s="225" t="s">
        <v>5</v>
      </c>
      <c r="C157" s="4" t="s">
        <v>263</v>
      </c>
      <c r="D157" s="257"/>
      <c r="E157" s="52"/>
      <c r="F157" s="249" t="e">
        <f t="shared" si="20"/>
        <v>#N/A</v>
      </c>
      <c r="G157" s="244">
        <f t="shared" si="22"/>
        <v>3</v>
      </c>
      <c r="H157" s="248" t="e">
        <f t="shared" si="23"/>
        <v>#N/A</v>
      </c>
      <c r="I157" s="244" t="e">
        <f t="shared" si="24"/>
        <v>#N/A</v>
      </c>
      <c r="J157" s="244" t="e">
        <f t="shared" si="25"/>
        <v>#N/A</v>
      </c>
    </row>
    <row r="158" spans="1:10" x14ac:dyDescent="0.2">
      <c r="A158" s="223"/>
      <c r="B158" s="223"/>
      <c r="C158" s="85" t="s">
        <v>284</v>
      </c>
      <c r="D158" s="74"/>
      <c r="E158" s="16"/>
      <c r="F158" s="249"/>
      <c r="G158" s="244"/>
      <c r="H158" s="248">
        <f t="shared" si="23"/>
        <v>0</v>
      </c>
      <c r="I158" s="244"/>
      <c r="J158" s="244"/>
    </row>
    <row r="159" spans="1:10" ht="25.5" x14ac:dyDescent="0.2">
      <c r="A159" s="225">
        <f>SUM(A157+1)</f>
        <v>146</v>
      </c>
      <c r="B159" s="44" t="s">
        <v>5</v>
      </c>
      <c r="C159" s="48" t="s">
        <v>265</v>
      </c>
      <c r="D159" s="257"/>
      <c r="E159" s="52"/>
      <c r="F159" s="249" t="e">
        <f t="shared" ref="F159:F178" si="26">VLOOKUP(D159,$L$6:$M$9,2)</f>
        <v>#N/A</v>
      </c>
      <c r="G159" s="244">
        <f t="shared" si="22"/>
        <v>3</v>
      </c>
      <c r="H159" s="248" t="e">
        <f t="shared" si="23"/>
        <v>#N/A</v>
      </c>
      <c r="I159" s="244" t="e">
        <f t="shared" si="24"/>
        <v>#N/A</v>
      </c>
      <c r="J159" s="244" t="e">
        <f t="shared" si="25"/>
        <v>#N/A</v>
      </c>
    </row>
    <row r="160" spans="1:10" x14ac:dyDescent="0.2">
      <c r="A160" s="225">
        <f>SUM(A159+1)</f>
        <v>147</v>
      </c>
      <c r="B160" s="225" t="s">
        <v>266</v>
      </c>
      <c r="C160" s="2" t="s">
        <v>267</v>
      </c>
      <c r="D160" s="257"/>
      <c r="E160" s="52"/>
      <c r="F160" s="249" t="e">
        <f t="shared" si="26"/>
        <v>#N/A</v>
      </c>
      <c r="G160" s="244">
        <f t="shared" si="22"/>
        <v>1</v>
      </c>
      <c r="H160" s="248" t="e">
        <f t="shared" si="23"/>
        <v>#N/A</v>
      </c>
      <c r="I160" s="244" t="e">
        <f t="shared" si="24"/>
        <v>#N/A</v>
      </c>
      <c r="J160" s="244" t="e">
        <f t="shared" si="25"/>
        <v>#N/A</v>
      </c>
    </row>
    <row r="161" spans="1:10" x14ac:dyDescent="0.2">
      <c r="A161" s="225">
        <f t="shared" ref="A161:A178" si="27">SUM(A160+1)</f>
        <v>148</v>
      </c>
      <c r="B161" s="225" t="s">
        <v>5</v>
      </c>
      <c r="C161" s="2" t="s">
        <v>268</v>
      </c>
      <c r="D161" s="257"/>
      <c r="E161" s="52"/>
      <c r="F161" s="249" t="e">
        <f t="shared" si="26"/>
        <v>#N/A</v>
      </c>
      <c r="G161" s="244">
        <f t="shared" si="22"/>
        <v>3</v>
      </c>
      <c r="H161" s="248" t="e">
        <f t="shared" si="23"/>
        <v>#N/A</v>
      </c>
      <c r="I161" s="244" t="e">
        <f t="shared" si="24"/>
        <v>#N/A</v>
      </c>
      <c r="J161" s="244" t="e">
        <f t="shared" si="25"/>
        <v>#N/A</v>
      </c>
    </row>
    <row r="162" spans="1:10" ht="25.5" x14ac:dyDescent="0.2">
      <c r="A162" s="225">
        <f t="shared" si="27"/>
        <v>149</v>
      </c>
      <c r="B162" s="225" t="s">
        <v>5</v>
      </c>
      <c r="C162" s="2" t="s">
        <v>269</v>
      </c>
      <c r="D162" s="257"/>
      <c r="E162" s="52"/>
      <c r="F162" s="249" t="e">
        <f t="shared" si="26"/>
        <v>#N/A</v>
      </c>
      <c r="G162" s="244">
        <f t="shared" si="22"/>
        <v>3</v>
      </c>
      <c r="H162" s="248" t="e">
        <f t="shared" si="23"/>
        <v>#N/A</v>
      </c>
      <c r="I162" s="244" t="e">
        <f t="shared" si="24"/>
        <v>#N/A</v>
      </c>
      <c r="J162" s="244" t="e">
        <f t="shared" si="25"/>
        <v>#N/A</v>
      </c>
    </row>
    <row r="163" spans="1:10" ht="25.5" x14ac:dyDescent="0.2">
      <c r="A163" s="225">
        <f t="shared" si="27"/>
        <v>150</v>
      </c>
      <c r="B163" s="225" t="s">
        <v>5</v>
      </c>
      <c r="C163" s="2" t="s">
        <v>270</v>
      </c>
      <c r="D163" s="257"/>
      <c r="E163" s="52"/>
      <c r="F163" s="249" t="e">
        <f t="shared" si="26"/>
        <v>#N/A</v>
      </c>
      <c r="G163" s="244">
        <f t="shared" si="22"/>
        <v>3</v>
      </c>
      <c r="H163" s="248" t="e">
        <f t="shared" si="23"/>
        <v>#N/A</v>
      </c>
      <c r="I163" s="244" t="e">
        <f t="shared" si="24"/>
        <v>#N/A</v>
      </c>
      <c r="J163" s="244" t="e">
        <f t="shared" si="25"/>
        <v>#N/A</v>
      </c>
    </row>
    <row r="164" spans="1:10" x14ac:dyDescent="0.2">
      <c r="A164" s="225">
        <f t="shared" si="27"/>
        <v>151</v>
      </c>
      <c r="B164" s="225" t="s">
        <v>5</v>
      </c>
      <c r="C164" s="2" t="s">
        <v>271</v>
      </c>
      <c r="D164" s="257"/>
      <c r="E164" s="52"/>
      <c r="F164" s="249" t="e">
        <f t="shared" si="26"/>
        <v>#N/A</v>
      </c>
      <c r="G164" s="244">
        <f t="shared" si="22"/>
        <v>3</v>
      </c>
      <c r="H164" s="248" t="e">
        <f t="shared" si="23"/>
        <v>#N/A</v>
      </c>
      <c r="I164" s="244" t="e">
        <f t="shared" si="24"/>
        <v>#N/A</v>
      </c>
      <c r="J164" s="244" t="e">
        <f t="shared" si="25"/>
        <v>#N/A</v>
      </c>
    </row>
    <row r="165" spans="1:10" ht="25.5" x14ac:dyDescent="0.2">
      <c r="A165" s="225">
        <f t="shared" si="27"/>
        <v>152</v>
      </c>
      <c r="B165" s="225" t="s">
        <v>5</v>
      </c>
      <c r="C165" s="2" t="s">
        <v>272</v>
      </c>
      <c r="D165" s="257"/>
      <c r="E165" s="52"/>
      <c r="F165" s="249" t="e">
        <f t="shared" si="26"/>
        <v>#N/A</v>
      </c>
      <c r="G165" s="244">
        <f t="shared" si="22"/>
        <v>3</v>
      </c>
      <c r="H165" s="248" t="e">
        <f t="shared" si="23"/>
        <v>#N/A</v>
      </c>
      <c r="I165" s="244" t="e">
        <f t="shared" si="24"/>
        <v>#N/A</v>
      </c>
      <c r="J165" s="244" t="e">
        <f t="shared" si="25"/>
        <v>#N/A</v>
      </c>
    </row>
    <row r="166" spans="1:10" x14ac:dyDescent="0.2">
      <c r="A166" s="225">
        <f t="shared" si="27"/>
        <v>153</v>
      </c>
      <c r="B166" s="225" t="s">
        <v>5</v>
      </c>
      <c r="C166" s="2" t="s">
        <v>141</v>
      </c>
      <c r="D166" s="257"/>
      <c r="E166" s="52"/>
      <c r="F166" s="249" t="e">
        <f t="shared" si="26"/>
        <v>#N/A</v>
      </c>
      <c r="G166" s="244">
        <f t="shared" si="22"/>
        <v>3</v>
      </c>
      <c r="H166" s="248" t="e">
        <f t="shared" si="23"/>
        <v>#N/A</v>
      </c>
      <c r="I166" s="244" t="e">
        <f t="shared" si="24"/>
        <v>#N/A</v>
      </c>
      <c r="J166" s="244" t="e">
        <f t="shared" si="25"/>
        <v>#N/A</v>
      </c>
    </row>
    <row r="167" spans="1:10" x14ac:dyDescent="0.2">
      <c r="A167" s="225">
        <f t="shared" si="27"/>
        <v>154</v>
      </c>
      <c r="B167" s="225" t="s">
        <v>5</v>
      </c>
      <c r="C167" s="2" t="s">
        <v>273</v>
      </c>
      <c r="D167" s="257"/>
      <c r="E167" s="52"/>
      <c r="F167" s="249" t="e">
        <f t="shared" si="26"/>
        <v>#N/A</v>
      </c>
      <c r="G167" s="244">
        <f t="shared" si="22"/>
        <v>3</v>
      </c>
      <c r="H167" s="248" t="e">
        <f t="shared" si="23"/>
        <v>#N/A</v>
      </c>
      <c r="I167" s="244" t="e">
        <f t="shared" si="24"/>
        <v>#N/A</v>
      </c>
      <c r="J167" s="244" t="e">
        <f t="shared" si="25"/>
        <v>#N/A</v>
      </c>
    </row>
    <row r="168" spans="1:10" ht="25.5" x14ac:dyDescent="0.2">
      <c r="A168" s="225">
        <f t="shared" si="27"/>
        <v>155</v>
      </c>
      <c r="B168" s="225" t="s">
        <v>5</v>
      </c>
      <c r="C168" s="3" t="s">
        <v>274</v>
      </c>
      <c r="D168" s="257"/>
      <c r="E168" s="52"/>
      <c r="F168" s="249" t="e">
        <f t="shared" si="26"/>
        <v>#N/A</v>
      </c>
      <c r="G168" s="244">
        <f t="shared" si="22"/>
        <v>3</v>
      </c>
      <c r="H168" s="248" t="e">
        <f t="shared" si="23"/>
        <v>#N/A</v>
      </c>
      <c r="I168" s="244" t="e">
        <f t="shared" si="24"/>
        <v>#N/A</v>
      </c>
      <c r="J168" s="244" t="e">
        <f t="shared" si="25"/>
        <v>#N/A</v>
      </c>
    </row>
    <row r="169" spans="1:10" x14ac:dyDescent="0.2">
      <c r="A169" s="225">
        <f t="shared" si="27"/>
        <v>156</v>
      </c>
      <c r="B169" s="225" t="s">
        <v>5</v>
      </c>
      <c r="C169" s="2" t="s">
        <v>275</v>
      </c>
      <c r="D169" s="257"/>
      <c r="E169" s="52"/>
      <c r="F169" s="249" t="e">
        <f t="shared" si="26"/>
        <v>#N/A</v>
      </c>
      <c r="G169" s="244">
        <f t="shared" si="22"/>
        <v>3</v>
      </c>
      <c r="H169" s="248" t="e">
        <f t="shared" si="23"/>
        <v>#N/A</v>
      </c>
      <c r="I169" s="244" t="e">
        <f t="shared" si="24"/>
        <v>#N/A</v>
      </c>
      <c r="J169" s="244" t="e">
        <f t="shared" si="25"/>
        <v>#N/A</v>
      </c>
    </row>
    <row r="170" spans="1:10" x14ac:dyDescent="0.2">
      <c r="A170" s="225">
        <f t="shared" si="27"/>
        <v>157</v>
      </c>
      <c r="B170" s="225" t="s">
        <v>5</v>
      </c>
      <c r="C170" s="2" t="s">
        <v>276</v>
      </c>
      <c r="D170" s="257"/>
      <c r="E170" s="52"/>
      <c r="F170" s="249" t="e">
        <f t="shared" si="26"/>
        <v>#N/A</v>
      </c>
      <c r="G170" s="244">
        <f t="shared" si="22"/>
        <v>3</v>
      </c>
      <c r="H170" s="248" t="e">
        <f t="shared" si="23"/>
        <v>#N/A</v>
      </c>
      <c r="I170" s="244" t="e">
        <f t="shared" si="24"/>
        <v>#N/A</v>
      </c>
      <c r="J170" s="244" t="e">
        <f t="shared" si="25"/>
        <v>#N/A</v>
      </c>
    </row>
    <row r="171" spans="1:10" x14ac:dyDescent="0.2">
      <c r="A171" s="225">
        <f t="shared" si="27"/>
        <v>158</v>
      </c>
      <c r="B171" s="225" t="s">
        <v>5</v>
      </c>
      <c r="C171" s="2" t="s">
        <v>277</v>
      </c>
      <c r="D171" s="257"/>
      <c r="E171" s="52"/>
      <c r="F171" s="249" t="e">
        <f t="shared" si="26"/>
        <v>#N/A</v>
      </c>
      <c r="G171" s="244">
        <f t="shared" si="22"/>
        <v>3</v>
      </c>
      <c r="H171" s="248" t="e">
        <f t="shared" si="23"/>
        <v>#N/A</v>
      </c>
      <c r="I171" s="244" t="e">
        <f t="shared" si="24"/>
        <v>#N/A</v>
      </c>
      <c r="J171" s="244" t="e">
        <f t="shared" si="25"/>
        <v>#N/A</v>
      </c>
    </row>
    <row r="172" spans="1:10" x14ac:dyDescent="0.2">
      <c r="A172" s="225">
        <f t="shared" si="27"/>
        <v>159</v>
      </c>
      <c r="B172" s="225" t="s">
        <v>5</v>
      </c>
      <c r="C172" s="2" t="s">
        <v>143</v>
      </c>
      <c r="D172" s="257"/>
      <c r="E172" s="52"/>
      <c r="F172" s="249" t="e">
        <f t="shared" si="26"/>
        <v>#N/A</v>
      </c>
      <c r="G172" s="244">
        <f t="shared" si="22"/>
        <v>3</v>
      </c>
      <c r="H172" s="248" t="e">
        <f t="shared" si="23"/>
        <v>#N/A</v>
      </c>
      <c r="I172" s="244" t="e">
        <f t="shared" si="24"/>
        <v>#N/A</v>
      </c>
      <c r="J172" s="244" t="e">
        <f t="shared" si="25"/>
        <v>#N/A</v>
      </c>
    </row>
    <row r="173" spans="1:10" ht="25.5" x14ac:dyDescent="0.2">
      <c r="A173" s="225">
        <f t="shared" si="27"/>
        <v>160</v>
      </c>
      <c r="B173" s="225" t="s">
        <v>5</v>
      </c>
      <c r="C173" s="2" t="s">
        <v>278</v>
      </c>
      <c r="D173" s="257"/>
      <c r="E173" s="52"/>
      <c r="F173" s="249" t="e">
        <f t="shared" si="26"/>
        <v>#N/A</v>
      </c>
      <c r="G173" s="244">
        <f t="shared" si="22"/>
        <v>3</v>
      </c>
      <c r="H173" s="248" t="e">
        <f t="shared" si="23"/>
        <v>#N/A</v>
      </c>
      <c r="I173" s="244" t="e">
        <f t="shared" si="24"/>
        <v>#N/A</v>
      </c>
      <c r="J173" s="244" t="e">
        <f t="shared" si="25"/>
        <v>#N/A</v>
      </c>
    </row>
    <row r="174" spans="1:10" x14ac:dyDescent="0.2">
      <c r="A174" s="225">
        <f t="shared" si="27"/>
        <v>161</v>
      </c>
      <c r="B174" s="225" t="s">
        <v>5</v>
      </c>
      <c r="C174" s="2" t="s">
        <v>279</v>
      </c>
      <c r="D174" s="257"/>
      <c r="E174" s="52"/>
      <c r="F174" s="249" t="e">
        <f t="shared" si="26"/>
        <v>#N/A</v>
      </c>
      <c r="G174" s="244">
        <f t="shared" si="22"/>
        <v>3</v>
      </c>
      <c r="H174" s="248" t="e">
        <f t="shared" si="23"/>
        <v>#N/A</v>
      </c>
      <c r="I174" s="244" t="e">
        <f t="shared" si="24"/>
        <v>#N/A</v>
      </c>
      <c r="J174" s="244" t="e">
        <f t="shared" si="25"/>
        <v>#N/A</v>
      </c>
    </row>
    <row r="175" spans="1:10" ht="25.5" x14ac:dyDescent="0.2">
      <c r="A175" s="225">
        <f t="shared" si="27"/>
        <v>162</v>
      </c>
      <c r="B175" s="225" t="s">
        <v>5</v>
      </c>
      <c r="C175" s="2" t="s">
        <v>280</v>
      </c>
      <c r="D175" s="257"/>
      <c r="E175" s="52"/>
      <c r="F175" s="249" t="e">
        <f t="shared" si="26"/>
        <v>#N/A</v>
      </c>
      <c r="G175" s="244">
        <f t="shared" si="22"/>
        <v>3</v>
      </c>
      <c r="H175" s="248" t="e">
        <f t="shared" si="23"/>
        <v>#N/A</v>
      </c>
      <c r="I175" s="244" t="e">
        <f t="shared" si="24"/>
        <v>#N/A</v>
      </c>
      <c r="J175" s="244" t="e">
        <f t="shared" si="25"/>
        <v>#N/A</v>
      </c>
    </row>
    <row r="176" spans="1:10" x14ac:dyDescent="0.2">
      <c r="A176" s="225">
        <f t="shared" si="27"/>
        <v>163</v>
      </c>
      <c r="B176" s="225" t="s">
        <v>5</v>
      </c>
      <c r="C176" s="2" t="s">
        <v>281</v>
      </c>
      <c r="D176" s="257"/>
      <c r="E176" s="52"/>
      <c r="F176" s="249" t="e">
        <f t="shared" si="26"/>
        <v>#N/A</v>
      </c>
      <c r="G176" s="244">
        <f t="shared" si="22"/>
        <v>3</v>
      </c>
      <c r="H176" s="248" t="e">
        <f t="shared" si="23"/>
        <v>#N/A</v>
      </c>
      <c r="I176" s="244" t="e">
        <f t="shared" si="24"/>
        <v>#N/A</v>
      </c>
      <c r="J176" s="244" t="e">
        <f t="shared" si="25"/>
        <v>#N/A</v>
      </c>
    </row>
    <row r="177" spans="1:10" x14ac:dyDescent="0.2">
      <c r="A177" s="225">
        <f t="shared" si="27"/>
        <v>164</v>
      </c>
      <c r="B177" s="225" t="s">
        <v>5</v>
      </c>
      <c r="C177" s="2" t="s">
        <v>282</v>
      </c>
      <c r="D177" s="257"/>
      <c r="E177" s="52"/>
      <c r="F177" s="249" t="e">
        <f t="shared" si="26"/>
        <v>#N/A</v>
      </c>
      <c r="G177" s="244">
        <f t="shared" si="22"/>
        <v>3</v>
      </c>
      <c r="H177" s="248" t="e">
        <f t="shared" si="23"/>
        <v>#N/A</v>
      </c>
      <c r="I177" s="244" t="e">
        <f t="shared" si="24"/>
        <v>#N/A</v>
      </c>
      <c r="J177" s="244" t="e">
        <f t="shared" si="25"/>
        <v>#N/A</v>
      </c>
    </row>
    <row r="178" spans="1:10" ht="25.5" x14ac:dyDescent="0.2">
      <c r="A178" s="225">
        <f t="shared" si="27"/>
        <v>165</v>
      </c>
      <c r="B178" s="225" t="s">
        <v>5</v>
      </c>
      <c r="C178" s="2" t="s">
        <v>283</v>
      </c>
      <c r="D178" s="257"/>
      <c r="E178" s="52"/>
      <c r="F178" s="249" t="e">
        <f t="shared" si="26"/>
        <v>#N/A</v>
      </c>
      <c r="G178" s="244">
        <f t="shared" si="22"/>
        <v>3</v>
      </c>
      <c r="H178" s="248" t="e">
        <f t="shared" si="23"/>
        <v>#N/A</v>
      </c>
      <c r="I178" s="244" t="e">
        <f t="shared" si="24"/>
        <v>#N/A</v>
      </c>
      <c r="J178" s="244" t="e">
        <f t="shared" si="25"/>
        <v>#N/A</v>
      </c>
    </row>
    <row r="179" spans="1:10" x14ac:dyDescent="0.2">
      <c r="A179" s="223"/>
      <c r="B179" s="223"/>
      <c r="C179" s="85" t="s">
        <v>292</v>
      </c>
      <c r="D179" s="74"/>
      <c r="E179" s="16"/>
      <c r="F179" s="249"/>
      <c r="G179" s="244"/>
      <c r="H179" s="248">
        <f t="shared" si="23"/>
        <v>0</v>
      </c>
      <c r="I179" s="244"/>
      <c r="J179" s="244"/>
    </row>
    <row r="180" spans="1:10" ht="25.5" x14ac:dyDescent="0.2">
      <c r="A180" s="225">
        <f>SUM(A178+1)</f>
        <v>166</v>
      </c>
      <c r="B180" s="44" t="s">
        <v>5</v>
      </c>
      <c r="C180" s="48" t="s">
        <v>285</v>
      </c>
      <c r="D180" s="257"/>
      <c r="E180" s="52"/>
      <c r="F180" s="249" t="e">
        <f t="shared" ref="F180:F186" si="28">VLOOKUP(D180,$L$6:$M$9,2)</f>
        <v>#N/A</v>
      </c>
      <c r="G180" s="244">
        <f t="shared" si="22"/>
        <v>3</v>
      </c>
      <c r="H180" s="248" t="e">
        <f t="shared" si="23"/>
        <v>#N/A</v>
      </c>
      <c r="I180" s="244" t="e">
        <f t="shared" si="24"/>
        <v>#N/A</v>
      </c>
      <c r="J180" s="244" t="e">
        <f t="shared" si="25"/>
        <v>#N/A</v>
      </c>
    </row>
    <row r="181" spans="1:10" x14ac:dyDescent="0.2">
      <c r="A181" s="225">
        <f>SUM(A180+1)</f>
        <v>167</v>
      </c>
      <c r="B181" s="38" t="s">
        <v>5</v>
      </c>
      <c r="C181" s="34" t="s">
        <v>286</v>
      </c>
      <c r="D181" s="257"/>
      <c r="E181" s="52"/>
      <c r="F181" s="249" t="e">
        <f t="shared" si="28"/>
        <v>#N/A</v>
      </c>
      <c r="G181" s="244">
        <f t="shared" si="22"/>
        <v>3</v>
      </c>
      <c r="H181" s="248" t="e">
        <f t="shared" si="23"/>
        <v>#N/A</v>
      </c>
      <c r="I181" s="244" t="e">
        <f t="shared" si="24"/>
        <v>#N/A</v>
      </c>
      <c r="J181" s="244" t="e">
        <f t="shared" si="25"/>
        <v>#N/A</v>
      </c>
    </row>
    <row r="182" spans="1:10" ht="25.5" x14ac:dyDescent="0.2">
      <c r="A182" s="225">
        <f t="shared" ref="A182:A186" si="29">SUM(A181+1)</f>
        <v>168</v>
      </c>
      <c r="B182" s="38" t="s">
        <v>5</v>
      </c>
      <c r="C182" s="34" t="s">
        <v>287</v>
      </c>
      <c r="D182" s="257"/>
      <c r="E182" s="52"/>
      <c r="F182" s="249" t="e">
        <f t="shared" si="28"/>
        <v>#N/A</v>
      </c>
      <c r="G182" s="244">
        <f t="shared" si="22"/>
        <v>3</v>
      </c>
      <c r="H182" s="248" t="e">
        <f t="shared" si="23"/>
        <v>#N/A</v>
      </c>
      <c r="I182" s="244" t="e">
        <f t="shared" si="24"/>
        <v>#N/A</v>
      </c>
      <c r="J182" s="244" t="e">
        <f t="shared" si="25"/>
        <v>#N/A</v>
      </c>
    </row>
    <row r="183" spans="1:10" x14ac:dyDescent="0.2">
      <c r="A183" s="225">
        <f t="shared" si="29"/>
        <v>169</v>
      </c>
      <c r="B183" s="38" t="s">
        <v>5</v>
      </c>
      <c r="C183" s="34" t="s">
        <v>288</v>
      </c>
      <c r="D183" s="257"/>
      <c r="E183" s="52"/>
      <c r="F183" s="249" t="e">
        <f t="shared" si="28"/>
        <v>#N/A</v>
      </c>
      <c r="G183" s="244">
        <f t="shared" si="22"/>
        <v>3</v>
      </c>
      <c r="H183" s="248" t="e">
        <f t="shared" si="23"/>
        <v>#N/A</v>
      </c>
      <c r="I183" s="244" t="e">
        <f t="shared" si="24"/>
        <v>#N/A</v>
      </c>
      <c r="J183" s="244" t="e">
        <f t="shared" si="25"/>
        <v>#N/A</v>
      </c>
    </row>
    <row r="184" spans="1:10" ht="25.5" x14ac:dyDescent="0.2">
      <c r="A184" s="225">
        <f t="shared" si="29"/>
        <v>170</v>
      </c>
      <c r="B184" s="38" t="s">
        <v>5</v>
      </c>
      <c r="C184" s="34" t="s">
        <v>289</v>
      </c>
      <c r="D184" s="257"/>
      <c r="E184" s="52"/>
      <c r="F184" s="249" t="e">
        <f t="shared" si="28"/>
        <v>#N/A</v>
      </c>
      <c r="G184" s="244">
        <f t="shared" si="22"/>
        <v>3</v>
      </c>
      <c r="H184" s="248" t="e">
        <f t="shared" si="23"/>
        <v>#N/A</v>
      </c>
      <c r="I184" s="244" t="e">
        <f t="shared" si="24"/>
        <v>#N/A</v>
      </c>
      <c r="J184" s="244" t="e">
        <f t="shared" si="25"/>
        <v>#N/A</v>
      </c>
    </row>
    <row r="185" spans="1:10" x14ac:dyDescent="0.2">
      <c r="A185" s="225">
        <f t="shared" si="29"/>
        <v>171</v>
      </c>
      <c r="B185" s="38" t="s">
        <v>5</v>
      </c>
      <c r="C185" s="34" t="s">
        <v>290</v>
      </c>
      <c r="D185" s="257"/>
      <c r="E185" s="52"/>
      <c r="F185" s="249" t="e">
        <f t="shared" si="28"/>
        <v>#N/A</v>
      </c>
      <c r="G185" s="244">
        <f t="shared" si="22"/>
        <v>3</v>
      </c>
      <c r="H185" s="248" t="e">
        <f t="shared" si="23"/>
        <v>#N/A</v>
      </c>
      <c r="I185" s="244" t="e">
        <f t="shared" si="24"/>
        <v>#N/A</v>
      </c>
      <c r="J185" s="244" t="e">
        <f t="shared" si="25"/>
        <v>#N/A</v>
      </c>
    </row>
    <row r="186" spans="1:10" ht="25.5" x14ac:dyDescent="0.2">
      <c r="A186" s="225">
        <f t="shared" si="29"/>
        <v>172</v>
      </c>
      <c r="B186" s="38" t="s">
        <v>5</v>
      </c>
      <c r="C186" s="34" t="s">
        <v>291</v>
      </c>
      <c r="D186" s="257"/>
      <c r="E186" s="52"/>
      <c r="F186" s="249" t="e">
        <f t="shared" si="28"/>
        <v>#N/A</v>
      </c>
      <c r="G186" s="244">
        <f t="shared" si="22"/>
        <v>3</v>
      </c>
      <c r="H186" s="248" t="e">
        <f t="shared" si="23"/>
        <v>#N/A</v>
      </c>
      <c r="I186" s="244" t="e">
        <f t="shared" si="24"/>
        <v>#N/A</v>
      </c>
      <c r="J186" s="244" t="e">
        <f t="shared" si="25"/>
        <v>#N/A</v>
      </c>
    </row>
  </sheetData>
  <sheetProtection password="F359" sheet="1" objects="1" scenarios="1"/>
  <protectedRanges>
    <protectedRange sqref="D1:E1048576" name="Range1"/>
  </protectedRanges>
  <mergeCells count="2">
    <mergeCell ref="L5:M5"/>
    <mergeCell ref="L12:M12"/>
  </mergeCells>
  <dataValidations count="1">
    <dataValidation type="list" allowBlank="1" showInputMessage="1" showErrorMessage="1" sqref="D1:D1048576">
      <formula1>$L$7:$L$10</formula1>
    </dataValidation>
  </dataValidation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workbookViewId="0">
      <selection activeCell="B17" sqref="B17:M17"/>
    </sheetView>
  </sheetViews>
  <sheetFormatPr defaultRowHeight="15" x14ac:dyDescent="0.25"/>
  <sheetData>
    <row r="1" spans="1:13" x14ac:dyDescent="0.25">
      <c r="A1" s="207"/>
      <c r="B1" s="347" t="s">
        <v>294</v>
      </c>
      <c r="C1" s="348"/>
      <c r="D1" s="348"/>
      <c r="E1" s="348"/>
      <c r="F1" s="348"/>
      <c r="G1" s="348"/>
      <c r="H1" s="348"/>
      <c r="I1" s="348"/>
      <c r="J1" s="348"/>
      <c r="K1" s="348"/>
      <c r="L1" s="348"/>
      <c r="M1" s="348"/>
    </row>
    <row r="2" spans="1:13" x14ac:dyDescent="0.25">
      <c r="A2" s="213"/>
      <c r="B2" s="212">
        <v>6</v>
      </c>
      <c r="C2" s="346" t="s">
        <v>654</v>
      </c>
      <c r="D2" s="346"/>
      <c r="E2" s="346"/>
      <c r="F2" s="346"/>
      <c r="G2" s="346"/>
      <c r="H2" s="346" t="s">
        <v>297</v>
      </c>
      <c r="I2" s="346"/>
      <c r="J2" s="346"/>
      <c r="K2" s="346"/>
      <c r="L2" s="346"/>
      <c r="M2" s="346"/>
    </row>
    <row r="3" spans="1:13" x14ac:dyDescent="0.25">
      <c r="A3" s="331"/>
      <c r="B3" s="332"/>
      <c r="C3" s="332"/>
      <c r="D3" s="332"/>
      <c r="E3" s="332"/>
      <c r="F3" s="332"/>
      <c r="G3" s="332"/>
      <c r="H3" s="332"/>
      <c r="I3" s="332"/>
      <c r="J3" s="332"/>
      <c r="K3" s="332"/>
      <c r="L3" s="332"/>
      <c r="M3" s="332"/>
    </row>
    <row r="4" spans="1:13" x14ac:dyDescent="0.25">
      <c r="A4" s="206"/>
      <c r="B4" s="337" t="s">
        <v>298</v>
      </c>
      <c r="C4" s="338"/>
      <c r="D4" s="339"/>
      <c r="E4" s="349">
        <v>6.06</v>
      </c>
      <c r="F4" s="350"/>
      <c r="G4" s="350"/>
      <c r="H4" s="350"/>
      <c r="I4" s="350"/>
      <c r="J4" s="350"/>
      <c r="K4" s="350"/>
      <c r="L4" s="350"/>
      <c r="M4" s="351"/>
    </row>
    <row r="5" spans="1:13" x14ac:dyDescent="0.25">
      <c r="A5" s="206"/>
      <c r="B5" s="337" t="s">
        <v>299</v>
      </c>
      <c r="C5" s="338"/>
      <c r="D5" s="339"/>
      <c r="E5" s="349" t="s">
        <v>711</v>
      </c>
      <c r="F5" s="350"/>
      <c r="G5" s="350"/>
      <c r="H5" s="350"/>
      <c r="I5" s="350"/>
      <c r="J5" s="350"/>
      <c r="K5" s="350"/>
      <c r="L5" s="350"/>
      <c r="M5" s="351"/>
    </row>
    <row r="6" spans="1:13" x14ac:dyDescent="0.25">
      <c r="A6" s="206"/>
      <c r="B6" s="337" t="s">
        <v>301</v>
      </c>
      <c r="C6" s="338"/>
      <c r="D6" s="339"/>
      <c r="E6" s="340" t="s">
        <v>712</v>
      </c>
      <c r="F6" s="320"/>
      <c r="G6" s="320"/>
      <c r="H6" s="320"/>
      <c r="I6" s="320"/>
      <c r="J6" s="320"/>
      <c r="K6" s="320"/>
      <c r="L6" s="320"/>
      <c r="M6" s="321"/>
    </row>
    <row r="7" spans="1:13" x14ac:dyDescent="0.25">
      <c r="A7" s="206"/>
      <c r="B7" s="337" t="s">
        <v>303</v>
      </c>
      <c r="C7" s="338"/>
      <c r="D7" s="339"/>
      <c r="E7" s="340" t="s">
        <v>713</v>
      </c>
      <c r="F7" s="320"/>
      <c r="G7" s="320"/>
      <c r="H7" s="320"/>
      <c r="I7" s="320"/>
      <c r="J7" s="320"/>
      <c r="K7" s="320"/>
      <c r="L7" s="320"/>
      <c r="M7" s="321"/>
    </row>
    <row r="8" spans="1:13" x14ac:dyDescent="0.25">
      <c r="A8" s="206"/>
      <c r="B8" s="337" t="s">
        <v>305</v>
      </c>
      <c r="C8" s="338"/>
      <c r="D8" s="339"/>
      <c r="E8" s="340" t="s">
        <v>714</v>
      </c>
      <c r="F8" s="320"/>
      <c r="G8" s="320"/>
      <c r="H8" s="320"/>
      <c r="I8" s="320"/>
      <c r="J8" s="320"/>
      <c r="K8" s="320"/>
      <c r="L8" s="320"/>
      <c r="M8" s="321"/>
    </row>
    <row r="9" spans="1:13" x14ac:dyDescent="0.25">
      <c r="A9" s="206"/>
      <c r="B9" s="337" t="s">
        <v>307</v>
      </c>
      <c r="C9" s="338"/>
      <c r="D9" s="339"/>
      <c r="E9" s="340" t="s">
        <v>715</v>
      </c>
      <c r="F9" s="320"/>
      <c r="G9" s="320"/>
      <c r="H9" s="320"/>
      <c r="I9" s="320"/>
      <c r="J9" s="320"/>
      <c r="K9" s="320"/>
      <c r="L9" s="320"/>
      <c r="M9" s="321"/>
    </row>
    <row r="10" spans="1:13" x14ac:dyDescent="0.25">
      <c r="A10" s="206"/>
      <c r="B10" s="337" t="s">
        <v>309</v>
      </c>
      <c r="C10" s="338"/>
      <c r="D10" s="339"/>
      <c r="E10" s="340" t="s">
        <v>708</v>
      </c>
      <c r="F10" s="320"/>
      <c r="G10" s="320"/>
      <c r="H10" s="320"/>
      <c r="I10" s="320"/>
      <c r="J10" s="320"/>
      <c r="K10" s="320"/>
      <c r="L10" s="320"/>
      <c r="M10" s="321"/>
    </row>
    <row r="11" spans="1:13" x14ac:dyDescent="0.25">
      <c r="A11" s="206"/>
      <c r="B11" s="337" t="s">
        <v>311</v>
      </c>
      <c r="C11" s="338"/>
      <c r="D11" s="339"/>
      <c r="E11" s="340" t="s">
        <v>696</v>
      </c>
      <c r="F11" s="320"/>
      <c r="G11" s="320"/>
      <c r="H11" s="320"/>
      <c r="I11" s="320"/>
      <c r="J11" s="320"/>
      <c r="K11" s="320"/>
      <c r="L11" s="320"/>
      <c r="M11" s="321"/>
    </row>
    <row r="12" spans="1:13" x14ac:dyDescent="0.25">
      <c r="A12" s="206"/>
      <c r="B12" s="337" t="s">
        <v>313</v>
      </c>
      <c r="C12" s="352"/>
      <c r="D12" s="352"/>
      <c r="E12" s="340" t="s">
        <v>314</v>
      </c>
      <c r="F12" s="320"/>
      <c r="G12" s="320"/>
      <c r="H12" s="320"/>
      <c r="I12" s="320"/>
      <c r="J12" s="320"/>
      <c r="K12" s="320"/>
      <c r="L12" s="320"/>
      <c r="M12" s="321"/>
    </row>
    <row r="13" spans="1:13" ht="59.25" customHeight="1" x14ac:dyDescent="0.25">
      <c r="A13" s="208"/>
      <c r="B13" s="337" t="s">
        <v>315</v>
      </c>
      <c r="C13" s="338"/>
      <c r="D13" s="339"/>
      <c r="E13" s="341" t="s">
        <v>716</v>
      </c>
      <c r="F13" s="342"/>
      <c r="G13" s="342"/>
      <c r="H13" s="342"/>
      <c r="I13" s="342"/>
      <c r="J13" s="342"/>
      <c r="K13" s="342"/>
      <c r="L13" s="342"/>
      <c r="M13" s="343"/>
    </row>
    <row r="14" spans="1:13" x14ac:dyDescent="0.25">
      <c r="A14" s="206"/>
      <c r="B14" s="337" t="s">
        <v>317</v>
      </c>
      <c r="C14" s="338"/>
      <c r="D14" s="339"/>
      <c r="E14" s="341">
        <v>41989</v>
      </c>
      <c r="F14" s="342"/>
      <c r="G14" s="342"/>
      <c r="H14" s="342"/>
      <c r="I14" s="342"/>
      <c r="J14" s="342"/>
      <c r="K14" s="342"/>
      <c r="L14" s="342"/>
      <c r="M14" s="343"/>
    </row>
    <row r="15" spans="1:13" x14ac:dyDescent="0.25">
      <c r="A15" s="206"/>
      <c r="B15" s="337" t="s">
        <v>318</v>
      </c>
      <c r="C15" s="338"/>
      <c r="D15" s="339"/>
      <c r="E15" s="341">
        <v>42020</v>
      </c>
      <c r="F15" s="342"/>
      <c r="G15" s="342"/>
      <c r="H15" s="342"/>
      <c r="I15" s="342"/>
      <c r="J15" s="342"/>
      <c r="K15" s="342"/>
      <c r="L15" s="342"/>
      <c r="M15" s="343"/>
    </row>
    <row r="16" spans="1:13" x14ac:dyDescent="0.25">
      <c r="A16" s="331"/>
      <c r="B16" s="332"/>
      <c r="C16" s="332"/>
      <c r="D16" s="332"/>
      <c r="E16" s="332"/>
      <c r="F16" s="332"/>
      <c r="G16" s="332"/>
      <c r="H16" s="332"/>
      <c r="I16" s="332"/>
      <c r="J16" s="332"/>
      <c r="K16" s="332"/>
      <c r="L16" s="332"/>
      <c r="M16" s="332"/>
    </row>
    <row r="17" spans="1:13" ht="15.75" x14ac:dyDescent="0.25">
      <c r="A17" s="206"/>
      <c r="B17" s="316" t="s">
        <v>319</v>
      </c>
      <c r="C17" s="317"/>
      <c r="D17" s="317"/>
      <c r="E17" s="317"/>
      <c r="F17" s="317"/>
      <c r="G17" s="317"/>
      <c r="H17" s="317"/>
      <c r="I17" s="317"/>
      <c r="J17" s="317"/>
      <c r="K17" s="317"/>
      <c r="L17" s="317"/>
      <c r="M17" s="318"/>
    </row>
    <row r="18" spans="1:13" x14ac:dyDescent="0.25">
      <c r="A18" s="206"/>
      <c r="B18" s="209"/>
      <c r="C18" s="333" t="s">
        <v>320</v>
      </c>
      <c r="D18" s="334"/>
      <c r="E18" s="334"/>
      <c r="F18" s="334"/>
      <c r="G18" s="335"/>
      <c r="H18" s="333" t="s">
        <v>7</v>
      </c>
      <c r="I18" s="334"/>
      <c r="J18" s="334"/>
      <c r="K18" s="335"/>
      <c r="L18" s="333" t="s">
        <v>321</v>
      </c>
      <c r="M18" s="336"/>
    </row>
    <row r="19" spans="1:13" x14ac:dyDescent="0.25">
      <c r="A19" s="206"/>
      <c r="B19" s="210">
        <v>1</v>
      </c>
      <c r="C19" s="319" t="s">
        <v>717</v>
      </c>
      <c r="D19" s="320"/>
      <c r="E19" s="320"/>
      <c r="F19" s="320"/>
      <c r="G19" s="321"/>
      <c r="H19" s="319" t="s">
        <v>495</v>
      </c>
      <c r="I19" s="320"/>
      <c r="J19" s="320"/>
      <c r="K19" s="321"/>
      <c r="L19" s="322">
        <v>6.08</v>
      </c>
      <c r="M19" s="323"/>
    </row>
    <row r="20" spans="1:13" x14ac:dyDescent="0.25">
      <c r="A20" s="206"/>
      <c r="B20" s="210">
        <v>2</v>
      </c>
      <c r="C20" s="319" t="s">
        <v>718</v>
      </c>
      <c r="D20" s="320"/>
      <c r="E20" s="320"/>
      <c r="F20" s="320"/>
      <c r="G20" s="321"/>
      <c r="H20" s="319" t="s">
        <v>526</v>
      </c>
      <c r="I20" s="320"/>
      <c r="J20" s="320"/>
      <c r="K20" s="321"/>
      <c r="L20" s="322">
        <v>6.18</v>
      </c>
      <c r="M20" s="323"/>
    </row>
    <row r="21" spans="1:13" ht="32.25" customHeight="1" x14ac:dyDescent="0.25">
      <c r="A21" s="206"/>
      <c r="B21" s="210">
        <v>3</v>
      </c>
      <c r="C21" s="319" t="s">
        <v>719</v>
      </c>
      <c r="D21" s="320"/>
      <c r="E21" s="320"/>
      <c r="F21" s="320"/>
      <c r="G21" s="321"/>
      <c r="H21" s="319" t="s">
        <v>527</v>
      </c>
      <c r="I21" s="320"/>
      <c r="J21" s="320"/>
      <c r="K21" s="321"/>
      <c r="L21" s="322">
        <v>6.19</v>
      </c>
      <c r="M21" s="323"/>
    </row>
    <row r="22" spans="1:13" ht="33.75" customHeight="1" x14ac:dyDescent="0.25">
      <c r="A22" s="206"/>
      <c r="B22" s="210">
        <v>4</v>
      </c>
      <c r="C22" s="319" t="s">
        <v>720</v>
      </c>
      <c r="D22" s="320"/>
      <c r="E22" s="320"/>
      <c r="F22" s="320"/>
      <c r="G22" s="321"/>
      <c r="H22" s="319" t="s">
        <v>528</v>
      </c>
      <c r="I22" s="320"/>
      <c r="J22" s="320"/>
      <c r="K22" s="321"/>
      <c r="L22" s="322">
        <v>6.2</v>
      </c>
      <c r="M22" s="323"/>
    </row>
    <row r="23" spans="1:13" ht="30" customHeight="1" x14ac:dyDescent="0.25">
      <c r="A23" s="208"/>
      <c r="B23" s="210">
        <v>5</v>
      </c>
      <c r="C23" s="319" t="s">
        <v>721</v>
      </c>
      <c r="D23" s="320"/>
      <c r="E23" s="320"/>
      <c r="F23" s="320"/>
      <c r="G23" s="321"/>
      <c r="H23" s="319" t="s">
        <v>529</v>
      </c>
      <c r="I23" s="320"/>
      <c r="J23" s="320"/>
      <c r="K23" s="321"/>
      <c r="L23" s="322">
        <v>6.21</v>
      </c>
      <c r="M23" s="323"/>
    </row>
    <row r="24" spans="1:13" ht="33" customHeight="1" x14ac:dyDescent="0.25">
      <c r="A24" s="208"/>
      <c r="B24" s="210">
        <v>6</v>
      </c>
      <c r="C24" s="319" t="s">
        <v>722</v>
      </c>
      <c r="D24" s="320"/>
      <c r="E24" s="320"/>
      <c r="F24" s="320"/>
      <c r="G24" s="321"/>
      <c r="H24" s="319"/>
      <c r="I24" s="320"/>
      <c r="J24" s="320"/>
      <c r="K24" s="321"/>
      <c r="L24" s="322"/>
      <c r="M24" s="323"/>
    </row>
    <row r="25" spans="1:13" x14ac:dyDescent="0.25">
      <c r="A25" s="208"/>
      <c r="B25" s="210">
        <v>7</v>
      </c>
      <c r="C25" s="319"/>
      <c r="D25" s="320"/>
      <c r="E25" s="320"/>
      <c r="F25" s="320"/>
      <c r="G25" s="321"/>
      <c r="H25" s="319"/>
      <c r="I25" s="320"/>
      <c r="J25" s="320"/>
      <c r="K25" s="321"/>
      <c r="L25" s="322"/>
      <c r="M25" s="323"/>
    </row>
    <row r="26" spans="1:13" x14ac:dyDescent="0.25">
      <c r="A26" s="208"/>
      <c r="B26" s="210">
        <v>8</v>
      </c>
      <c r="C26" s="319"/>
      <c r="D26" s="320"/>
      <c r="E26" s="320"/>
      <c r="F26" s="320"/>
      <c r="G26" s="321"/>
      <c r="H26" s="319"/>
      <c r="I26" s="320"/>
      <c r="J26" s="320"/>
      <c r="K26" s="321"/>
      <c r="L26" s="322"/>
      <c r="M26" s="323"/>
    </row>
    <row r="27" spans="1:13" x14ac:dyDescent="0.25">
      <c r="A27" s="331"/>
      <c r="B27" s="332"/>
      <c r="C27" s="332"/>
      <c r="D27" s="332"/>
      <c r="E27" s="332"/>
      <c r="F27" s="332"/>
      <c r="G27" s="332"/>
      <c r="H27" s="332"/>
      <c r="I27" s="332"/>
      <c r="J27" s="332"/>
      <c r="K27" s="332"/>
      <c r="L27" s="332"/>
      <c r="M27" s="332"/>
    </row>
    <row r="28" spans="1:13" ht="15.75" x14ac:dyDescent="0.25">
      <c r="A28" s="206"/>
      <c r="B28" s="316" t="s">
        <v>366</v>
      </c>
      <c r="C28" s="317"/>
      <c r="D28" s="317"/>
      <c r="E28" s="317"/>
      <c r="F28" s="317"/>
      <c r="G28" s="318"/>
      <c r="H28" s="316" t="s">
        <v>367</v>
      </c>
      <c r="I28" s="317"/>
      <c r="J28" s="317"/>
      <c r="K28" s="317"/>
      <c r="L28" s="317"/>
      <c r="M28" s="318"/>
    </row>
    <row r="29" spans="1:13" x14ac:dyDescent="0.25">
      <c r="A29" s="206"/>
      <c r="B29" s="326" t="s">
        <v>368</v>
      </c>
      <c r="C29" s="327"/>
      <c r="D29" s="327"/>
      <c r="E29" s="327"/>
      <c r="F29" s="327"/>
      <c r="G29" s="328"/>
      <c r="H29" s="326" t="s">
        <v>369</v>
      </c>
      <c r="I29" s="329"/>
      <c r="J29" s="329"/>
      <c r="K29" s="329"/>
      <c r="L29" s="329"/>
      <c r="M29" s="330"/>
    </row>
    <row r="30" spans="1:13" x14ac:dyDescent="0.25">
      <c r="A30" s="206"/>
      <c r="B30" s="210" t="s">
        <v>370</v>
      </c>
      <c r="C30" s="319"/>
      <c r="D30" s="320"/>
      <c r="E30" s="320"/>
      <c r="F30" s="320"/>
      <c r="G30" s="321"/>
      <c r="H30" s="319"/>
      <c r="I30" s="320"/>
      <c r="J30" s="320"/>
      <c r="K30" s="320"/>
      <c r="L30" s="320"/>
      <c r="M30" s="321"/>
    </row>
    <row r="31" spans="1:13" x14ac:dyDescent="0.25">
      <c r="A31" s="206"/>
      <c r="B31" s="210" t="s">
        <v>373</v>
      </c>
      <c r="C31" s="319"/>
      <c r="D31" s="320"/>
      <c r="E31" s="320"/>
      <c r="F31" s="320"/>
      <c r="G31" s="321"/>
      <c r="H31" s="319"/>
      <c r="I31" s="320"/>
      <c r="J31" s="320"/>
      <c r="K31" s="320"/>
      <c r="L31" s="320"/>
      <c r="M31" s="321"/>
    </row>
    <row r="32" spans="1:13" x14ac:dyDescent="0.25">
      <c r="A32" s="206"/>
      <c r="B32" s="326" t="s">
        <v>380</v>
      </c>
      <c r="C32" s="327"/>
      <c r="D32" s="327"/>
      <c r="E32" s="327"/>
      <c r="F32" s="327"/>
      <c r="G32" s="328"/>
      <c r="H32" s="326" t="s">
        <v>381</v>
      </c>
      <c r="I32" s="329"/>
      <c r="J32" s="329"/>
      <c r="K32" s="329"/>
      <c r="L32" s="329"/>
      <c r="M32" s="330"/>
    </row>
    <row r="33" spans="1:13" ht="41.25" customHeight="1" x14ac:dyDescent="0.25">
      <c r="A33" s="206"/>
      <c r="B33" s="210" t="s">
        <v>382</v>
      </c>
      <c r="C33" s="319" t="s">
        <v>723</v>
      </c>
      <c r="D33" s="320"/>
      <c r="E33" s="320"/>
      <c r="F33" s="320"/>
      <c r="G33" s="321"/>
      <c r="H33" s="319" t="s">
        <v>724</v>
      </c>
      <c r="I33" s="320"/>
      <c r="J33" s="320"/>
      <c r="K33" s="320"/>
      <c r="L33" s="320"/>
      <c r="M33" s="321"/>
    </row>
    <row r="34" spans="1:13" x14ac:dyDescent="0.25">
      <c r="A34" s="206"/>
      <c r="B34" s="210" t="s">
        <v>385</v>
      </c>
      <c r="C34" s="319"/>
      <c r="D34" s="320"/>
      <c r="E34" s="320"/>
      <c r="F34" s="320"/>
      <c r="G34" s="321"/>
      <c r="H34" s="319"/>
      <c r="I34" s="320"/>
      <c r="J34" s="320"/>
      <c r="K34" s="320"/>
      <c r="L34" s="320"/>
      <c r="M34" s="321"/>
    </row>
    <row r="35" spans="1:13" x14ac:dyDescent="0.25">
      <c r="A35" s="331"/>
      <c r="B35" s="332"/>
      <c r="C35" s="332"/>
      <c r="D35" s="332"/>
      <c r="E35" s="332"/>
      <c r="F35" s="332"/>
      <c r="G35" s="332"/>
      <c r="H35" s="332"/>
      <c r="I35" s="332"/>
      <c r="J35" s="332"/>
      <c r="K35" s="332"/>
      <c r="L35" s="332"/>
      <c r="M35" s="332"/>
    </row>
    <row r="36" spans="1:13" ht="15.75" x14ac:dyDescent="0.25">
      <c r="A36" s="206"/>
      <c r="B36" s="316" t="s">
        <v>386</v>
      </c>
      <c r="C36" s="317"/>
      <c r="D36" s="317"/>
      <c r="E36" s="317"/>
      <c r="F36" s="317"/>
      <c r="G36" s="317"/>
      <c r="H36" s="317"/>
      <c r="I36" s="317"/>
      <c r="J36" s="317"/>
      <c r="K36" s="317"/>
      <c r="L36" s="317"/>
      <c r="M36" s="318"/>
    </row>
    <row r="37" spans="1:13" x14ac:dyDescent="0.25">
      <c r="A37" s="206"/>
      <c r="B37" s="359" t="s">
        <v>387</v>
      </c>
      <c r="C37" s="360"/>
      <c r="D37" s="360"/>
      <c r="E37" s="360"/>
      <c r="F37" s="360"/>
      <c r="G37" s="360"/>
      <c r="H37" s="360"/>
      <c r="I37" s="360"/>
      <c r="J37" s="360"/>
      <c r="K37" s="360"/>
      <c r="L37" s="327" t="s">
        <v>321</v>
      </c>
      <c r="M37" s="336"/>
    </row>
    <row r="38" spans="1:13" x14ac:dyDescent="0.25">
      <c r="A38" s="206"/>
      <c r="B38" s="210" t="s">
        <v>388</v>
      </c>
      <c r="C38" s="319"/>
      <c r="D38" s="320"/>
      <c r="E38" s="320"/>
      <c r="F38" s="320"/>
      <c r="G38" s="320"/>
      <c r="H38" s="320"/>
      <c r="I38" s="320"/>
      <c r="J38" s="320"/>
      <c r="K38" s="321"/>
      <c r="L38" s="322"/>
      <c r="M38" s="323"/>
    </row>
    <row r="39" spans="1:13" x14ac:dyDescent="0.25">
      <c r="A39" s="206"/>
      <c r="B39" s="210" t="s">
        <v>390</v>
      </c>
      <c r="C39" s="319"/>
      <c r="D39" s="320"/>
      <c r="E39" s="320"/>
      <c r="F39" s="320"/>
      <c r="G39" s="320"/>
      <c r="H39" s="320"/>
      <c r="I39" s="320"/>
      <c r="J39" s="320"/>
      <c r="K39" s="321"/>
      <c r="L39" s="322"/>
      <c r="M39" s="323"/>
    </row>
    <row r="40" spans="1:13" x14ac:dyDescent="0.25">
      <c r="A40" s="206"/>
      <c r="B40" s="210" t="s">
        <v>392</v>
      </c>
      <c r="C40" s="319"/>
      <c r="D40" s="320"/>
      <c r="E40" s="320"/>
      <c r="F40" s="320"/>
      <c r="G40" s="320"/>
      <c r="H40" s="320"/>
      <c r="I40" s="320"/>
      <c r="J40" s="320"/>
      <c r="K40" s="321"/>
      <c r="L40" s="322"/>
      <c r="M40" s="323"/>
    </row>
    <row r="41" spans="1:13" x14ac:dyDescent="0.25">
      <c r="A41" s="331"/>
      <c r="B41" s="332"/>
      <c r="C41" s="332"/>
      <c r="D41" s="332"/>
      <c r="E41" s="332"/>
      <c r="F41" s="332"/>
      <c r="G41" s="332"/>
      <c r="H41" s="332"/>
      <c r="I41" s="332"/>
      <c r="J41" s="332"/>
      <c r="K41" s="332"/>
      <c r="L41" s="332"/>
      <c r="M41" s="332"/>
    </row>
    <row r="42" spans="1:13" ht="15.75" x14ac:dyDescent="0.25">
      <c r="A42" s="206"/>
      <c r="B42" s="316" t="s">
        <v>402</v>
      </c>
      <c r="C42" s="317"/>
      <c r="D42" s="317"/>
      <c r="E42" s="317"/>
      <c r="F42" s="317"/>
      <c r="G42" s="317"/>
      <c r="H42" s="317"/>
      <c r="I42" s="317"/>
      <c r="J42" s="317"/>
      <c r="K42" s="317"/>
      <c r="L42" s="317"/>
      <c r="M42" s="318"/>
    </row>
    <row r="43" spans="1:13" x14ac:dyDescent="0.25">
      <c r="A43" s="206"/>
      <c r="B43" s="211" t="s">
        <v>403</v>
      </c>
      <c r="C43" s="354"/>
      <c r="D43" s="355"/>
      <c r="E43" s="355"/>
      <c r="F43" s="355"/>
      <c r="G43" s="355"/>
      <c r="H43" s="334"/>
      <c r="I43" s="334"/>
      <c r="J43" s="334"/>
      <c r="K43" s="334"/>
      <c r="L43" s="334"/>
      <c r="M43" s="335"/>
    </row>
    <row r="44" spans="1:13" x14ac:dyDescent="0.25">
      <c r="A44" s="206"/>
      <c r="B44" s="210" t="s">
        <v>405</v>
      </c>
      <c r="C44" s="319"/>
      <c r="D44" s="320"/>
      <c r="E44" s="320"/>
      <c r="F44" s="320"/>
      <c r="G44" s="320"/>
      <c r="H44" s="356"/>
      <c r="I44" s="356"/>
      <c r="J44" s="356"/>
      <c r="K44" s="356"/>
      <c r="L44" s="356"/>
      <c r="M44" s="357"/>
    </row>
    <row r="45" spans="1:13" x14ac:dyDescent="0.25">
      <c r="A45" s="206"/>
      <c r="B45" s="210" t="s">
        <v>406</v>
      </c>
      <c r="C45" s="319"/>
      <c r="D45" s="320"/>
      <c r="E45" s="320"/>
      <c r="F45" s="320"/>
      <c r="G45" s="320"/>
      <c r="H45" s="356"/>
      <c r="I45" s="356"/>
      <c r="J45" s="356"/>
      <c r="K45" s="356"/>
      <c r="L45" s="356"/>
      <c r="M45" s="357"/>
    </row>
    <row r="46" spans="1:13" x14ac:dyDescent="0.25">
      <c r="A46" s="331"/>
      <c r="B46" s="332"/>
      <c r="C46" s="332"/>
      <c r="D46" s="332"/>
      <c r="E46" s="332"/>
      <c r="F46" s="332"/>
      <c r="G46" s="332"/>
      <c r="H46" s="332"/>
      <c r="I46" s="332"/>
      <c r="J46" s="332"/>
      <c r="K46" s="332"/>
      <c r="L46" s="332"/>
      <c r="M46" s="332"/>
    </row>
  </sheetData>
  <sheetProtection password="F359" sheet="1" objects="1" scenarios="1"/>
  <mergeCells count="88">
    <mergeCell ref="L25:M25"/>
    <mergeCell ref="C26:G26"/>
    <mergeCell ref="H26:K26"/>
    <mergeCell ref="L26:M26"/>
    <mergeCell ref="B5:D5"/>
    <mergeCell ref="B6:D6"/>
    <mergeCell ref="B7:D7"/>
    <mergeCell ref="C25:G25"/>
    <mergeCell ref="H25:K25"/>
    <mergeCell ref="E5:M5"/>
    <mergeCell ref="E6:M6"/>
    <mergeCell ref="E7:M7"/>
    <mergeCell ref="E8:M8"/>
    <mergeCell ref="E9:M9"/>
    <mergeCell ref="B8:D8"/>
    <mergeCell ref="B9:D9"/>
    <mergeCell ref="B10:D10"/>
    <mergeCell ref="E10:M10"/>
    <mergeCell ref="H2:M2"/>
    <mergeCell ref="A3:M3"/>
    <mergeCell ref="B1:M1"/>
    <mergeCell ref="C2:G2"/>
    <mergeCell ref="E4:M4"/>
    <mergeCell ref="B4:D4"/>
    <mergeCell ref="E15:M15"/>
    <mergeCell ref="A16:M16"/>
    <mergeCell ref="B17:M17"/>
    <mergeCell ref="B11:D11"/>
    <mergeCell ref="B12:D12"/>
    <mergeCell ref="B14:D14"/>
    <mergeCell ref="B15:D15"/>
    <mergeCell ref="B13:D13"/>
    <mergeCell ref="E13:M13"/>
    <mergeCell ref="E11:M11"/>
    <mergeCell ref="E12:M12"/>
    <mergeCell ref="E14:M14"/>
    <mergeCell ref="L21:M21"/>
    <mergeCell ref="C22:G22"/>
    <mergeCell ref="H22:K22"/>
    <mergeCell ref="L22:M22"/>
    <mergeCell ref="C18:G18"/>
    <mergeCell ref="H18:K18"/>
    <mergeCell ref="L18:M18"/>
    <mergeCell ref="C19:G19"/>
    <mergeCell ref="H19:K19"/>
    <mergeCell ref="L19:M19"/>
    <mergeCell ref="C20:G20"/>
    <mergeCell ref="H20:K20"/>
    <mergeCell ref="C21:G21"/>
    <mergeCell ref="H21:K21"/>
    <mergeCell ref="L20:M20"/>
    <mergeCell ref="C23:G23"/>
    <mergeCell ref="H23:K23"/>
    <mergeCell ref="L23:M23"/>
    <mergeCell ref="C24:G24"/>
    <mergeCell ref="H24:K24"/>
    <mergeCell ref="L24:M24"/>
    <mergeCell ref="A27:M27"/>
    <mergeCell ref="C30:G30"/>
    <mergeCell ref="B36:M36"/>
    <mergeCell ref="L37:M37"/>
    <mergeCell ref="L38:M38"/>
    <mergeCell ref="A35:M35"/>
    <mergeCell ref="B28:G28"/>
    <mergeCell ref="H28:M28"/>
    <mergeCell ref="B29:G29"/>
    <mergeCell ref="H29:M29"/>
    <mergeCell ref="H30:M30"/>
    <mergeCell ref="H31:M31"/>
    <mergeCell ref="H32:M32"/>
    <mergeCell ref="H33:M33"/>
    <mergeCell ref="H34:M34"/>
    <mergeCell ref="C33:G33"/>
    <mergeCell ref="C34:G34"/>
    <mergeCell ref="C31:G31"/>
    <mergeCell ref="B32:G32"/>
    <mergeCell ref="A41:M41"/>
    <mergeCell ref="A46:M46"/>
    <mergeCell ref="C43:M43"/>
    <mergeCell ref="C44:M44"/>
    <mergeCell ref="C45:M45"/>
    <mergeCell ref="B42:M42"/>
    <mergeCell ref="L39:M39"/>
    <mergeCell ref="L40:M40"/>
    <mergeCell ref="B37:K37"/>
    <mergeCell ref="C38:K38"/>
    <mergeCell ref="C39:K39"/>
    <mergeCell ref="C40:K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M123"/>
  <sheetViews>
    <sheetView topLeftCell="B64" workbookViewId="0">
      <selection activeCell="C81" sqref="C81"/>
    </sheetView>
  </sheetViews>
  <sheetFormatPr defaultRowHeight="12.75" x14ac:dyDescent="0.2"/>
  <cols>
    <col min="1" max="2" width="9.140625" style="11"/>
    <col min="3" max="3" width="77.7109375" style="11" customWidth="1"/>
    <col min="4" max="4" width="17.28515625" style="268" customWidth="1"/>
    <col min="5" max="5" width="36.7109375" style="11" customWidth="1"/>
    <col min="6" max="6" width="9.140625" style="11"/>
    <col min="7" max="7" width="19.140625" style="11" customWidth="1"/>
    <col min="8" max="8" width="15.42578125" style="11" customWidth="1"/>
    <col min="9" max="9" width="20.140625" style="11" customWidth="1"/>
    <col min="10" max="10" width="12" style="11" customWidth="1"/>
    <col min="11" max="11" width="13.7109375" style="11" customWidth="1"/>
    <col min="12" max="12" width="15.42578125" style="11" customWidth="1"/>
    <col min="13" max="13" width="18" style="11" customWidth="1"/>
    <col min="14" max="16384" width="9.140625" style="11"/>
  </cols>
  <sheetData>
    <row r="4" spans="1:13" ht="25.5" x14ac:dyDescent="0.2">
      <c r="A4" s="6" t="s">
        <v>0</v>
      </c>
      <c r="B4" s="7" t="s">
        <v>1</v>
      </c>
      <c r="C4" s="28" t="s">
        <v>11</v>
      </c>
      <c r="D4" s="71" t="s">
        <v>2</v>
      </c>
      <c r="E4" s="12" t="s">
        <v>3</v>
      </c>
    </row>
    <row r="5" spans="1:13" ht="25.5" x14ac:dyDescent="0.2">
      <c r="A5" s="9"/>
      <c r="B5" s="9"/>
      <c r="C5" s="29" t="s">
        <v>39</v>
      </c>
      <c r="D5" s="13"/>
      <c r="E5" s="13"/>
      <c r="F5" s="252" t="s">
        <v>751</v>
      </c>
      <c r="G5" s="245" t="s">
        <v>1</v>
      </c>
      <c r="H5" s="250" t="s">
        <v>754</v>
      </c>
      <c r="I5" s="250" t="s">
        <v>752</v>
      </c>
      <c r="J5" s="251" t="s">
        <v>753</v>
      </c>
      <c r="K5" s="251"/>
      <c r="L5" s="281" t="s">
        <v>749</v>
      </c>
      <c r="M5" s="282"/>
    </row>
    <row r="6" spans="1:13" x14ac:dyDescent="0.2">
      <c r="A6" s="14">
        <v>1</v>
      </c>
      <c r="B6" s="35" t="s">
        <v>5</v>
      </c>
      <c r="C6" s="2" t="s">
        <v>12</v>
      </c>
      <c r="D6" s="73"/>
      <c r="E6" s="15"/>
      <c r="F6" s="249" t="e">
        <f>VLOOKUP(D6,$L$7:$M$10,2)</f>
        <v>#N/A</v>
      </c>
      <c r="G6" s="244">
        <f>VLOOKUP(B6,$L$13:$M$15,2)</f>
        <v>3</v>
      </c>
      <c r="H6" s="248" t="e">
        <f>F6+G6</f>
        <v>#N/A</v>
      </c>
      <c r="I6" s="244" t="e">
        <f>IF(D6=$L$9,0,H6)</f>
        <v>#N/A</v>
      </c>
      <c r="J6" s="244" t="e">
        <f>IF(I6=0,0,H6)</f>
        <v>#N/A</v>
      </c>
      <c r="K6" s="244"/>
      <c r="L6" s="240"/>
      <c r="M6" s="239"/>
    </row>
    <row r="7" spans="1:13" ht="51" x14ac:dyDescent="0.2">
      <c r="A7" s="14">
        <f>SUM(A6+1)</f>
        <v>2</v>
      </c>
      <c r="B7" s="35" t="s">
        <v>5</v>
      </c>
      <c r="C7" s="2" t="s">
        <v>742</v>
      </c>
      <c r="D7" s="73"/>
      <c r="E7" s="15"/>
      <c r="F7" s="249" t="e">
        <f t="shared" ref="F7:F70" si="0">VLOOKUP(D7,$L$7:$M$10,2)</f>
        <v>#N/A</v>
      </c>
      <c r="G7" s="244">
        <f t="shared" ref="G7:G70" si="1">VLOOKUP(B7,$L$13:$M$15,2)</f>
        <v>3</v>
      </c>
      <c r="H7" s="248" t="e">
        <f t="shared" ref="H7:H70" si="2">F7+G7</f>
        <v>#N/A</v>
      </c>
      <c r="I7" s="244" t="e">
        <f t="shared" ref="I7:I70" si="3">IF(D7=$L$9,0,H7)</f>
        <v>#N/A</v>
      </c>
      <c r="J7" s="244" t="e">
        <f t="shared" ref="J7:J70" si="4">IF(I7=0,0,H7)</f>
        <v>#N/A</v>
      </c>
      <c r="K7" s="244"/>
      <c r="L7" s="241" t="s">
        <v>747</v>
      </c>
      <c r="M7" s="239">
        <v>3</v>
      </c>
    </row>
    <row r="8" spans="1:13" ht="38.25" x14ac:dyDescent="0.2">
      <c r="A8" s="14">
        <f>SUM(A7+1)</f>
        <v>3</v>
      </c>
      <c r="B8" s="35" t="s">
        <v>5</v>
      </c>
      <c r="C8" s="2" t="s">
        <v>743</v>
      </c>
      <c r="D8" s="73"/>
      <c r="E8" s="15"/>
      <c r="F8" s="249" t="e">
        <f t="shared" si="0"/>
        <v>#N/A</v>
      </c>
      <c r="G8" s="244">
        <f t="shared" si="1"/>
        <v>3</v>
      </c>
      <c r="H8" s="248" t="e">
        <f t="shared" si="2"/>
        <v>#N/A</v>
      </c>
      <c r="I8" s="244" t="e">
        <f t="shared" si="3"/>
        <v>#N/A</v>
      </c>
      <c r="J8" s="244" t="e">
        <f t="shared" si="4"/>
        <v>#N/A</v>
      </c>
      <c r="K8" s="244"/>
      <c r="L8" s="241" t="s">
        <v>748</v>
      </c>
      <c r="M8" s="239">
        <v>1</v>
      </c>
    </row>
    <row r="9" spans="1:13" ht="25.5" x14ac:dyDescent="0.2">
      <c r="A9" s="14">
        <f t="shared" ref="A9:A36" si="5">SUM(A8+1)</f>
        <v>4</v>
      </c>
      <c r="B9" s="41" t="s">
        <v>5</v>
      </c>
      <c r="C9" s="2" t="s">
        <v>13</v>
      </c>
      <c r="D9" s="73"/>
      <c r="E9" s="15"/>
      <c r="F9" s="249" t="e">
        <f t="shared" si="0"/>
        <v>#N/A</v>
      </c>
      <c r="G9" s="244">
        <f t="shared" si="1"/>
        <v>3</v>
      </c>
      <c r="H9" s="248" t="e">
        <f t="shared" si="2"/>
        <v>#N/A</v>
      </c>
      <c r="I9" s="244" t="e">
        <f t="shared" si="3"/>
        <v>#N/A</v>
      </c>
      <c r="J9" s="244" t="e">
        <f t="shared" si="4"/>
        <v>#N/A</v>
      </c>
      <c r="K9" s="247"/>
      <c r="L9" s="241" t="s">
        <v>746</v>
      </c>
      <c r="M9" s="239">
        <v>0</v>
      </c>
    </row>
    <row r="10" spans="1:13" ht="38.25" x14ac:dyDescent="0.2">
      <c r="A10" s="14">
        <f t="shared" si="5"/>
        <v>5</v>
      </c>
      <c r="B10" s="35" t="s">
        <v>5</v>
      </c>
      <c r="C10" s="48" t="s">
        <v>14</v>
      </c>
      <c r="D10" s="73"/>
      <c r="E10" s="15"/>
      <c r="F10" s="249" t="e">
        <f t="shared" si="0"/>
        <v>#N/A</v>
      </c>
      <c r="G10" s="244">
        <f t="shared" si="1"/>
        <v>3</v>
      </c>
      <c r="H10" s="248" t="e">
        <f t="shared" si="2"/>
        <v>#N/A</v>
      </c>
      <c r="I10" s="244" t="e">
        <f t="shared" si="3"/>
        <v>#N/A</v>
      </c>
      <c r="J10" s="244" t="e">
        <f t="shared" si="4"/>
        <v>#N/A</v>
      </c>
      <c r="K10" s="244"/>
      <c r="L10" s="240" t="s">
        <v>745</v>
      </c>
      <c r="M10" s="239">
        <v>5</v>
      </c>
    </row>
    <row r="11" spans="1:13" x14ac:dyDescent="0.2">
      <c r="A11" s="14">
        <f t="shared" si="5"/>
        <v>6</v>
      </c>
      <c r="B11" s="35" t="s">
        <v>5</v>
      </c>
      <c r="C11" s="48" t="s">
        <v>15</v>
      </c>
      <c r="D11" s="73"/>
      <c r="E11" s="15"/>
      <c r="F11" s="249" t="e">
        <f t="shared" si="0"/>
        <v>#N/A</v>
      </c>
      <c r="G11" s="244">
        <f t="shared" si="1"/>
        <v>3</v>
      </c>
      <c r="H11" s="248" t="e">
        <f t="shared" si="2"/>
        <v>#N/A</v>
      </c>
      <c r="I11" s="244" t="e">
        <f t="shared" si="3"/>
        <v>#N/A</v>
      </c>
      <c r="J11" s="244" t="e">
        <f t="shared" si="4"/>
        <v>#N/A</v>
      </c>
      <c r="K11" s="244"/>
      <c r="L11" s="243"/>
      <c r="M11" s="244"/>
    </row>
    <row r="12" spans="1:13" x14ac:dyDescent="0.2">
      <c r="A12" s="14">
        <f t="shared" si="5"/>
        <v>7</v>
      </c>
      <c r="B12" s="35" t="s">
        <v>5</v>
      </c>
      <c r="C12" s="48" t="s">
        <v>16</v>
      </c>
      <c r="D12" s="73"/>
      <c r="E12" s="15"/>
      <c r="F12" s="249" t="e">
        <f t="shared" si="0"/>
        <v>#N/A</v>
      </c>
      <c r="G12" s="244">
        <f t="shared" si="1"/>
        <v>3</v>
      </c>
      <c r="H12" s="248" t="e">
        <f t="shared" si="2"/>
        <v>#N/A</v>
      </c>
      <c r="I12" s="244" t="e">
        <f t="shared" si="3"/>
        <v>#N/A</v>
      </c>
      <c r="J12" s="244" t="e">
        <f t="shared" si="4"/>
        <v>#N/A</v>
      </c>
      <c r="K12" s="244"/>
      <c r="L12" s="281" t="s">
        <v>750</v>
      </c>
      <c r="M12" s="282"/>
    </row>
    <row r="13" spans="1:13" ht="25.5" x14ac:dyDescent="0.2">
      <c r="A13" s="14">
        <f t="shared" si="5"/>
        <v>8</v>
      </c>
      <c r="B13" s="35" t="s">
        <v>5</v>
      </c>
      <c r="C13" s="48" t="s">
        <v>17</v>
      </c>
      <c r="D13" s="73"/>
      <c r="E13" s="15"/>
      <c r="F13" s="249" t="e">
        <f t="shared" si="0"/>
        <v>#N/A</v>
      </c>
      <c r="G13" s="244">
        <f t="shared" si="1"/>
        <v>3</v>
      </c>
      <c r="H13" s="248" t="e">
        <f t="shared" si="2"/>
        <v>#N/A</v>
      </c>
      <c r="I13" s="244" t="e">
        <f t="shared" si="3"/>
        <v>#N/A</v>
      </c>
      <c r="J13" s="244" t="e">
        <f t="shared" si="4"/>
        <v>#N/A</v>
      </c>
      <c r="K13" s="244"/>
      <c r="L13" s="241" t="s">
        <v>10</v>
      </c>
      <c r="M13" s="239">
        <v>2</v>
      </c>
    </row>
    <row r="14" spans="1:13" x14ac:dyDescent="0.2">
      <c r="A14" s="14">
        <f t="shared" si="5"/>
        <v>9</v>
      </c>
      <c r="B14" s="35" t="s">
        <v>5</v>
      </c>
      <c r="C14" s="48" t="s">
        <v>18</v>
      </c>
      <c r="D14" s="73"/>
      <c r="E14" s="15"/>
      <c r="F14" s="249" t="e">
        <f t="shared" si="0"/>
        <v>#N/A</v>
      </c>
      <c r="G14" s="244">
        <f t="shared" si="1"/>
        <v>3</v>
      </c>
      <c r="H14" s="248" t="e">
        <f t="shared" si="2"/>
        <v>#N/A</v>
      </c>
      <c r="I14" s="244" t="e">
        <f t="shared" si="3"/>
        <v>#N/A</v>
      </c>
      <c r="J14" s="244" t="e">
        <f t="shared" si="4"/>
        <v>#N/A</v>
      </c>
      <c r="K14" s="70"/>
      <c r="L14" s="241" t="s">
        <v>266</v>
      </c>
      <c r="M14" s="239">
        <v>1</v>
      </c>
    </row>
    <row r="15" spans="1:13" ht="38.25" x14ac:dyDescent="0.2">
      <c r="A15" s="14">
        <f t="shared" si="5"/>
        <v>10</v>
      </c>
      <c r="B15" s="44" t="s">
        <v>10</v>
      </c>
      <c r="C15" s="43" t="s">
        <v>19</v>
      </c>
      <c r="D15" s="73"/>
      <c r="E15" s="15"/>
      <c r="F15" s="249" t="e">
        <f t="shared" si="0"/>
        <v>#N/A</v>
      </c>
      <c r="G15" s="244">
        <f t="shared" si="1"/>
        <v>2</v>
      </c>
      <c r="H15" s="248" t="e">
        <f t="shared" si="2"/>
        <v>#N/A</v>
      </c>
      <c r="I15" s="244" t="e">
        <f t="shared" si="3"/>
        <v>#N/A</v>
      </c>
      <c r="J15" s="244" t="e">
        <f t="shared" si="4"/>
        <v>#N/A</v>
      </c>
      <c r="K15" s="70"/>
      <c r="L15" s="240" t="s">
        <v>5</v>
      </c>
      <c r="M15" s="239">
        <v>3</v>
      </c>
    </row>
    <row r="16" spans="1:13" x14ac:dyDescent="0.2">
      <c r="A16" s="14">
        <f t="shared" si="5"/>
        <v>11</v>
      </c>
      <c r="B16" s="44" t="s">
        <v>5</v>
      </c>
      <c r="C16" s="48" t="s">
        <v>20</v>
      </c>
      <c r="D16" s="73"/>
      <c r="E16" s="15"/>
      <c r="F16" s="249" t="e">
        <f t="shared" si="0"/>
        <v>#N/A</v>
      </c>
      <c r="G16" s="244">
        <f t="shared" si="1"/>
        <v>3</v>
      </c>
      <c r="H16" s="248" t="e">
        <f t="shared" si="2"/>
        <v>#N/A</v>
      </c>
      <c r="I16" s="244" t="e">
        <f t="shared" si="3"/>
        <v>#N/A</v>
      </c>
      <c r="J16" s="244" t="e">
        <f t="shared" si="4"/>
        <v>#N/A</v>
      </c>
      <c r="K16" s="46"/>
    </row>
    <row r="17" spans="1:11" ht="25.5" x14ac:dyDescent="0.2">
      <c r="A17" s="14">
        <f t="shared" si="5"/>
        <v>12</v>
      </c>
      <c r="B17" s="44" t="s">
        <v>5</v>
      </c>
      <c r="C17" s="48" t="s">
        <v>21</v>
      </c>
      <c r="D17" s="73"/>
      <c r="E17" s="15"/>
      <c r="F17" s="249" t="e">
        <f t="shared" si="0"/>
        <v>#N/A</v>
      </c>
      <c r="G17" s="244">
        <f t="shared" si="1"/>
        <v>3</v>
      </c>
      <c r="H17" s="248" t="e">
        <f t="shared" si="2"/>
        <v>#N/A</v>
      </c>
      <c r="I17" s="244" t="e">
        <f t="shared" si="3"/>
        <v>#N/A</v>
      </c>
      <c r="J17" s="244" t="e">
        <f t="shared" si="4"/>
        <v>#N/A</v>
      </c>
      <c r="K17" s="46"/>
    </row>
    <row r="18" spans="1:11" ht="25.5" x14ac:dyDescent="0.2">
      <c r="A18" s="14">
        <f t="shared" si="5"/>
        <v>13</v>
      </c>
      <c r="B18" s="44" t="s">
        <v>5</v>
      </c>
      <c r="C18" s="48" t="s">
        <v>22</v>
      </c>
      <c r="D18" s="73"/>
      <c r="E18" s="15"/>
      <c r="F18" s="249" t="e">
        <f t="shared" si="0"/>
        <v>#N/A</v>
      </c>
      <c r="G18" s="244">
        <f t="shared" si="1"/>
        <v>3</v>
      </c>
      <c r="H18" s="248" t="e">
        <f t="shared" si="2"/>
        <v>#N/A</v>
      </c>
      <c r="I18" s="244" t="e">
        <f t="shared" si="3"/>
        <v>#N/A</v>
      </c>
      <c r="J18" s="244" t="e">
        <f t="shared" si="4"/>
        <v>#N/A</v>
      </c>
      <c r="K18" s="46"/>
    </row>
    <row r="19" spans="1:11" ht="25.5" x14ac:dyDescent="0.2">
      <c r="A19" s="14">
        <f t="shared" si="5"/>
        <v>14</v>
      </c>
      <c r="B19" s="44" t="s">
        <v>5</v>
      </c>
      <c r="C19" s="48" t="s">
        <v>23</v>
      </c>
      <c r="D19" s="73"/>
      <c r="E19" s="15"/>
      <c r="F19" s="249" t="e">
        <f t="shared" si="0"/>
        <v>#N/A</v>
      </c>
      <c r="G19" s="244">
        <f t="shared" si="1"/>
        <v>3</v>
      </c>
      <c r="H19" s="248" t="e">
        <f t="shared" si="2"/>
        <v>#N/A</v>
      </c>
      <c r="I19" s="244" t="e">
        <f t="shared" si="3"/>
        <v>#N/A</v>
      </c>
      <c r="J19" s="244" t="e">
        <f t="shared" si="4"/>
        <v>#N/A</v>
      </c>
      <c r="K19" s="46"/>
    </row>
    <row r="20" spans="1:11" ht="25.5" x14ac:dyDescent="0.2">
      <c r="A20" s="14">
        <f t="shared" si="5"/>
        <v>15</v>
      </c>
      <c r="B20" s="44" t="s">
        <v>5</v>
      </c>
      <c r="C20" s="48" t="s">
        <v>24</v>
      </c>
      <c r="D20" s="73"/>
      <c r="E20" s="15"/>
      <c r="F20" s="249" t="e">
        <f t="shared" si="0"/>
        <v>#N/A</v>
      </c>
      <c r="G20" s="244">
        <f t="shared" si="1"/>
        <v>3</v>
      </c>
      <c r="H20" s="248" t="e">
        <f t="shared" si="2"/>
        <v>#N/A</v>
      </c>
      <c r="I20" s="244" t="e">
        <f t="shared" si="3"/>
        <v>#N/A</v>
      </c>
      <c r="J20" s="244" t="e">
        <f t="shared" si="4"/>
        <v>#N/A</v>
      </c>
      <c r="K20" s="46"/>
    </row>
    <row r="21" spans="1:11" ht="25.5" x14ac:dyDescent="0.2">
      <c r="A21" s="14">
        <f t="shared" si="5"/>
        <v>16</v>
      </c>
      <c r="B21" s="44" t="s">
        <v>5</v>
      </c>
      <c r="C21" s="48" t="s">
        <v>25</v>
      </c>
      <c r="D21" s="73"/>
      <c r="E21" s="15"/>
      <c r="F21" s="249" t="e">
        <f t="shared" si="0"/>
        <v>#N/A</v>
      </c>
      <c r="G21" s="244">
        <f t="shared" si="1"/>
        <v>3</v>
      </c>
      <c r="H21" s="248" t="e">
        <f t="shared" si="2"/>
        <v>#N/A</v>
      </c>
      <c r="I21" s="244" t="e">
        <f t="shared" si="3"/>
        <v>#N/A</v>
      </c>
      <c r="J21" s="244" t="e">
        <f t="shared" si="4"/>
        <v>#N/A</v>
      </c>
      <c r="K21" s="46"/>
    </row>
    <row r="22" spans="1:11" ht="38.25" x14ac:dyDescent="0.2">
      <c r="A22" s="14">
        <f t="shared" si="5"/>
        <v>17</v>
      </c>
      <c r="B22" s="44" t="s">
        <v>5</v>
      </c>
      <c r="C22" s="48" t="s">
        <v>26</v>
      </c>
      <c r="D22" s="73"/>
      <c r="E22" s="15"/>
      <c r="F22" s="249" t="e">
        <f t="shared" si="0"/>
        <v>#N/A</v>
      </c>
      <c r="G22" s="244">
        <f t="shared" si="1"/>
        <v>3</v>
      </c>
      <c r="H22" s="248" t="e">
        <f t="shared" si="2"/>
        <v>#N/A</v>
      </c>
      <c r="I22" s="244" t="e">
        <f t="shared" si="3"/>
        <v>#N/A</v>
      </c>
      <c r="J22" s="244" t="e">
        <f t="shared" si="4"/>
        <v>#N/A</v>
      </c>
      <c r="K22" s="46"/>
    </row>
    <row r="23" spans="1:11" ht="38.25" x14ac:dyDescent="0.2">
      <c r="A23" s="14">
        <f t="shared" si="5"/>
        <v>18</v>
      </c>
      <c r="B23" s="44" t="s">
        <v>5</v>
      </c>
      <c r="C23" s="48" t="s">
        <v>27</v>
      </c>
      <c r="D23" s="73"/>
      <c r="E23" s="15"/>
      <c r="F23" s="249" t="e">
        <f t="shared" si="0"/>
        <v>#N/A</v>
      </c>
      <c r="G23" s="244">
        <f t="shared" si="1"/>
        <v>3</v>
      </c>
      <c r="H23" s="248" t="e">
        <f t="shared" si="2"/>
        <v>#N/A</v>
      </c>
      <c r="I23" s="244" t="e">
        <f t="shared" si="3"/>
        <v>#N/A</v>
      </c>
      <c r="J23" s="244" t="e">
        <f t="shared" si="4"/>
        <v>#N/A</v>
      </c>
      <c r="K23" s="46"/>
    </row>
    <row r="24" spans="1:11" ht="63.75" x14ac:dyDescent="0.2">
      <c r="A24" s="14">
        <f t="shared" si="5"/>
        <v>19</v>
      </c>
      <c r="B24" s="44" t="s">
        <v>5</v>
      </c>
      <c r="C24" s="48" t="s">
        <v>28</v>
      </c>
      <c r="D24" s="73"/>
      <c r="E24" s="15"/>
      <c r="F24" s="249" t="e">
        <f t="shared" si="0"/>
        <v>#N/A</v>
      </c>
      <c r="G24" s="244">
        <f t="shared" si="1"/>
        <v>3</v>
      </c>
      <c r="H24" s="248" t="e">
        <f t="shared" si="2"/>
        <v>#N/A</v>
      </c>
      <c r="I24" s="244" t="e">
        <f t="shared" si="3"/>
        <v>#N/A</v>
      </c>
      <c r="J24" s="244" t="e">
        <f t="shared" si="4"/>
        <v>#N/A</v>
      </c>
      <c r="K24" s="46"/>
    </row>
    <row r="25" spans="1:11" ht="25.5" x14ac:dyDescent="0.2">
      <c r="A25" s="14">
        <f t="shared" si="5"/>
        <v>20</v>
      </c>
      <c r="B25" s="44" t="s">
        <v>5</v>
      </c>
      <c r="C25" s="48" t="s">
        <v>29</v>
      </c>
      <c r="D25" s="73"/>
      <c r="E25" s="15"/>
      <c r="F25" s="249" t="e">
        <f t="shared" si="0"/>
        <v>#N/A</v>
      </c>
      <c r="G25" s="244">
        <f t="shared" si="1"/>
        <v>3</v>
      </c>
      <c r="H25" s="248" t="e">
        <f t="shared" si="2"/>
        <v>#N/A</v>
      </c>
      <c r="I25" s="244" t="e">
        <f t="shared" si="3"/>
        <v>#N/A</v>
      </c>
      <c r="J25" s="244" t="e">
        <f t="shared" si="4"/>
        <v>#N/A</v>
      </c>
      <c r="K25" s="46"/>
    </row>
    <row r="26" spans="1:11" ht="25.5" x14ac:dyDescent="0.2">
      <c r="A26" s="14">
        <f t="shared" si="5"/>
        <v>21</v>
      </c>
      <c r="B26" s="37" t="s">
        <v>5</v>
      </c>
      <c r="C26" s="33" t="s">
        <v>30</v>
      </c>
      <c r="D26" s="73"/>
      <c r="E26" s="15"/>
      <c r="F26" s="249" t="e">
        <f t="shared" si="0"/>
        <v>#N/A</v>
      </c>
      <c r="G26" s="244">
        <f t="shared" si="1"/>
        <v>3</v>
      </c>
      <c r="H26" s="248" t="e">
        <f t="shared" si="2"/>
        <v>#N/A</v>
      </c>
      <c r="I26" s="244" t="e">
        <f t="shared" si="3"/>
        <v>#N/A</v>
      </c>
      <c r="J26" s="244" t="e">
        <f t="shared" si="4"/>
        <v>#N/A</v>
      </c>
      <c r="K26" s="46"/>
    </row>
    <row r="27" spans="1:11" ht="38.25" x14ac:dyDescent="0.2">
      <c r="A27" s="14">
        <f t="shared" si="5"/>
        <v>22</v>
      </c>
      <c r="B27" s="37" t="s">
        <v>5</v>
      </c>
      <c r="C27" s="36" t="s">
        <v>31</v>
      </c>
      <c r="D27" s="73"/>
      <c r="E27" s="15"/>
      <c r="F27" s="249" t="e">
        <f t="shared" si="0"/>
        <v>#N/A</v>
      </c>
      <c r="G27" s="244">
        <f t="shared" si="1"/>
        <v>3</v>
      </c>
      <c r="H27" s="248" t="e">
        <f t="shared" si="2"/>
        <v>#N/A</v>
      </c>
      <c r="I27" s="244" t="e">
        <f t="shared" si="3"/>
        <v>#N/A</v>
      </c>
      <c r="J27" s="244" t="e">
        <f t="shared" si="4"/>
        <v>#N/A</v>
      </c>
      <c r="K27" s="46"/>
    </row>
    <row r="28" spans="1:11" ht="38.25" x14ac:dyDescent="0.2">
      <c r="A28" s="14">
        <f t="shared" si="5"/>
        <v>23</v>
      </c>
      <c r="B28" s="37" t="s">
        <v>5</v>
      </c>
      <c r="C28" s="36" t="s">
        <v>32</v>
      </c>
      <c r="D28" s="73"/>
      <c r="E28" s="15"/>
      <c r="F28" s="249" t="e">
        <f t="shared" si="0"/>
        <v>#N/A</v>
      </c>
      <c r="G28" s="244">
        <f t="shared" si="1"/>
        <v>3</v>
      </c>
      <c r="H28" s="248" t="e">
        <f t="shared" si="2"/>
        <v>#N/A</v>
      </c>
      <c r="I28" s="244" t="e">
        <f t="shared" si="3"/>
        <v>#N/A</v>
      </c>
      <c r="J28" s="244" t="e">
        <f t="shared" si="4"/>
        <v>#N/A</v>
      </c>
      <c r="K28" s="46"/>
    </row>
    <row r="29" spans="1:11" ht="38.25" x14ac:dyDescent="0.2">
      <c r="A29" s="14">
        <f t="shared" si="5"/>
        <v>24</v>
      </c>
      <c r="B29" s="42" t="s">
        <v>5</v>
      </c>
      <c r="C29" s="36" t="s">
        <v>33</v>
      </c>
      <c r="D29" s="264"/>
      <c r="E29" s="26"/>
      <c r="F29" s="249" t="e">
        <f t="shared" si="0"/>
        <v>#N/A</v>
      </c>
      <c r="G29" s="244">
        <f t="shared" si="1"/>
        <v>3</v>
      </c>
      <c r="H29" s="248" t="e">
        <f t="shared" si="2"/>
        <v>#N/A</v>
      </c>
      <c r="I29" s="244" t="e">
        <f t="shared" si="3"/>
        <v>#N/A</v>
      </c>
      <c r="J29" s="244" t="e">
        <f t="shared" si="4"/>
        <v>#N/A</v>
      </c>
      <c r="K29" s="46"/>
    </row>
    <row r="30" spans="1:11" ht="25.5" x14ac:dyDescent="0.2">
      <c r="A30" s="14">
        <f t="shared" si="5"/>
        <v>25</v>
      </c>
      <c r="B30" s="37" t="s">
        <v>5</v>
      </c>
      <c r="C30" s="36" t="s">
        <v>34</v>
      </c>
      <c r="D30" s="73"/>
      <c r="E30" s="18"/>
      <c r="F30" s="249" t="e">
        <f t="shared" si="0"/>
        <v>#N/A</v>
      </c>
      <c r="G30" s="244">
        <f t="shared" si="1"/>
        <v>3</v>
      </c>
      <c r="H30" s="248" t="e">
        <f t="shared" si="2"/>
        <v>#N/A</v>
      </c>
      <c r="I30" s="244" t="e">
        <f t="shared" si="3"/>
        <v>#N/A</v>
      </c>
      <c r="J30" s="244" t="e">
        <f t="shared" si="4"/>
        <v>#N/A</v>
      </c>
      <c r="K30" s="46"/>
    </row>
    <row r="31" spans="1:11" ht="25.5" x14ac:dyDescent="0.2">
      <c r="A31" s="14">
        <f t="shared" si="5"/>
        <v>26</v>
      </c>
      <c r="B31" s="10" t="s">
        <v>5</v>
      </c>
      <c r="C31" s="5" t="s">
        <v>8</v>
      </c>
      <c r="D31" s="73"/>
      <c r="E31" s="18"/>
      <c r="F31" s="249" t="e">
        <f t="shared" si="0"/>
        <v>#N/A</v>
      </c>
      <c r="G31" s="244">
        <f t="shared" si="1"/>
        <v>3</v>
      </c>
      <c r="H31" s="248" t="e">
        <f t="shared" si="2"/>
        <v>#N/A</v>
      </c>
      <c r="I31" s="244" t="e">
        <f t="shared" si="3"/>
        <v>#N/A</v>
      </c>
      <c r="J31" s="244" t="e">
        <f t="shared" si="4"/>
        <v>#N/A</v>
      </c>
      <c r="K31" s="46"/>
    </row>
    <row r="32" spans="1:11" x14ac:dyDescent="0.2">
      <c r="A32" s="14">
        <f t="shared" si="5"/>
        <v>27</v>
      </c>
      <c r="B32" s="10" t="s">
        <v>5</v>
      </c>
      <c r="C32" s="2" t="s">
        <v>35</v>
      </c>
      <c r="D32" s="73"/>
      <c r="E32" s="18"/>
      <c r="F32" s="249" t="e">
        <f t="shared" si="0"/>
        <v>#N/A</v>
      </c>
      <c r="G32" s="244">
        <f t="shared" si="1"/>
        <v>3</v>
      </c>
      <c r="H32" s="248" t="e">
        <f t="shared" si="2"/>
        <v>#N/A</v>
      </c>
      <c r="I32" s="244" t="e">
        <f t="shared" si="3"/>
        <v>#N/A</v>
      </c>
      <c r="J32" s="244" t="e">
        <f t="shared" si="4"/>
        <v>#N/A</v>
      </c>
      <c r="K32" s="46"/>
    </row>
    <row r="33" spans="1:11" x14ac:dyDescent="0.2">
      <c r="A33" s="14">
        <f t="shared" si="5"/>
        <v>28</v>
      </c>
      <c r="B33" s="10" t="s">
        <v>5</v>
      </c>
      <c r="C33" s="2" t="s">
        <v>36</v>
      </c>
      <c r="D33" s="73"/>
      <c r="E33" s="18"/>
      <c r="F33" s="249" t="e">
        <f t="shared" si="0"/>
        <v>#N/A</v>
      </c>
      <c r="G33" s="244">
        <f t="shared" si="1"/>
        <v>3</v>
      </c>
      <c r="H33" s="248" t="e">
        <f t="shared" si="2"/>
        <v>#N/A</v>
      </c>
      <c r="I33" s="244" t="e">
        <f t="shared" si="3"/>
        <v>#N/A</v>
      </c>
      <c r="J33" s="244" t="e">
        <f t="shared" si="4"/>
        <v>#N/A</v>
      </c>
      <c r="K33" s="46"/>
    </row>
    <row r="34" spans="1:11" ht="38.25" x14ac:dyDescent="0.2">
      <c r="A34" s="14">
        <f t="shared" si="5"/>
        <v>29</v>
      </c>
      <c r="B34" s="39" t="s">
        <v>5</v>
      </c>
      <c r="C34" s="31" t="s">
        <v>37</v>
      </c>
      <c r="D34" s="73"/>
      <c r="E34" s="18"/>
      <c r="F34" s="249" t="e">
        <f t="shared" si="0"/>
        <v>#N/A</v>
      </c>
      <c r="G34" s="244">
        <f t="shared" si="1"/>
        <v>3</v>
      </c>
      <c r="H34" s="248" t="e">
        <f t="shared" si="2"/>
        <v>#N/A</v>
      </c>
      <c r="I34" s="244" t="e">
        <f t="shared" si="3"/>
        <v>#N/A</v>
      </c>
      <c r="J34" s="244" t="e">
        <f t="shared" si="4"/>
        <v>#N/A</v>
      </c>
      <c r="K34" s="46"/>
    </row>
    <row r="35" spans="1:11" x14ac:dyDescent="0.2">
      <c r="A35" s="14">
        <f t="shared" si="5"/>
        <v>30</v>
      </c>
      <c r="B35" s="39" t="s">
        <v>5</v>
      </c>
      <c r="C35" s="2" t="s">
        <v>38</v>
      </c>
      <c r="D35" s="73"/>
      <c r="E35" s="18"/>
      <c r="F35" s="249" t="e">
        <f t="shared" si="0"/>
        <v>#N/A</v>
      </c>
      <c r="G35" s="244">
        <f t="shared" si="1"/>
        <v>3</v>
      </c>
      <c r="H35" s="248" t="e">
        <f t="shared" si="2"/>
        <v>#N/A</v>
      </c>
      <c r="I35" s="244" t="e">
        <f t="shared" si="3"/>
        <v>#N/A</v>
      </c>
      <c r="J35" s="244" t="e">
        <f t="shared" si="4"/>
        <v>#N/A</v>
      </c>
      <c r="K35" s="46"/>
    </row>
    <row r="36" spans="1:11" s="70" customFormat="1" ht="25.5" x14ac:dyDescent="0.2">
      <c r="A36" s="72">
        <f t="shared" si="5"/>
        <v>31</v>
      </c>
      <c r="B36" s="39" t="s">
        <v>5</v>
      </c>
      <c r="C36" s="220" t="s">
        <v>730</v>
      </c>
      <c r="D36" s="73"/>
      <c r="E36" s="76"/>
      <c r="F36" s="249" t="e">
        <f t="shared" si="0"/>
        <v>#N/A</v>
      </c>
      <c r="G36" s="244">
        <f t="shared" si="1"/>
        <v>3</v>
      </c>
      <c r="H36" s="248" t="e">
        <f t="shared" si="2"/>
        <v>#N/A</v>
      </c>
      <c r="I36" s="244" t="e">
        <f t="shared" si="3"/>
        <v>#N/A</v>
      </c>
      <c r="J36" s="244" t="e">
        <f t="shared" si="4"/>
        <v>#N/A</v>
      </c>
      <c r="K36" s="46"/>
    </row>
    <row r="37" spans="1:11" x14ac:dyDescent="0.2">
      <c r="A37" s="9"/>
      <c r="B37" s="9"/>
      <c r="C37" s="29" t="s">
        <v>46</v>
      </c>
      <c r="D37" s="265"/>
      <c r="E37" s="16"/>
      <c r="F37" s="249"/>
      <c r="G37" s="244"/>
      <c r="H37" s="248"/>
      <c r="I37" s="244"/>
      <c r="J37" s="244"/>
      <c r="K37" s="46"/>
    </row>
    <row r="38" spans="1:11" ht="25.5" x14ac:dyDescent="0.2">
      <c r="A38" s="17">
        <f>SUM(A36+1)</f>
        <v>32</v>
      </c>
      <c r="B38" s="35" t="s">
        <v>5</v>
      </c>
      <c r="C38" s="2" t="s">
        <v>40</v>
      </c>
      <c r="D38" s="73"/>
      <c r="E38" s="19"/>
      <c r="F38" s="249" t="e">
        <f t="shared" si="0"/>
        <v>#N/A</v>
      </c>
      <c r="G38" s="244">
        <f t="shared" si="1"/>
        <v>3</v>
      </c>
      <c r="H38" s="248" t="e">
        <f t="shared" si="2"/>
        <v>#N/A</v>
      </c>
      <c r="I38" s="244" t="e">
        <f t="shared" si="3"/>
        <v>#N/A</v>
      </c>
      <c r="J38" s="244" t="e">
        <f t="shared" si="4"/>
        <v>#N/A</v>
      </c>
      <c r="K38" s="46"/>
    </row>
    <row r="39" spans="1:11" x14ac:dyDescent="0.2">
      <c r="A39" s="17">
        <f>SUM(A38+1)</f>
        <v>33</v>
      </c>
      <c r="B39" s="35" t="s">
        <v>5</v>
      </c>
      <c r="C39" s="2" t="s">
        <v>41</v>
      </c>
      <c r="D39" s="73"/>
      <c r="E39" s="19"/>
      <c r="F39" s="249" t="e">
        <f t="shared" si="0"/>
        <v>#N/A</v>
      </c>
      <c r="G39" s="244">
        <f t="shared" si="1"/>
        <v>3</v>
      </c>
      <c r="H39" s="248" t="e">
        <f t="shared" si="2"/>
        <v>#N/A</v>
      </c>
      <c r="I39" s="244" t="e">
        <f t="shared" si="3"/>
        <v>#N/A</v>
      </c>
      <c r="J39" s="244" t="e">
        <f t="shared" si="4"/>
        <v>#N/A</v>
      </c>
      <c r="K39" s="46"/>
    </row>
    <row r="40" spans="1:11" ht="25.5" x14ac:dyDescent="0.2">
      <c r="A40" s="17">
        <f t="shared" ref="A40:A43" si="6">SUM(A39+1)</f>
        <v>34</v>
      </c>
      <c r="B40" s="35" t="s">
        <v>5</v>
      </c>
      <c r="C40" s="2" t="s">
        <v>42</v>
      </c>
      <c r="D40" s="73"/>
      <c r="E40" s="19"/>
      <c r="F40" s="249" t="e">
        <f t="shared" si="0"/>
        <v>#N/A</v>
      </c>
      <c r="G40" s="244">
        <f t="shared" si="1"/>
        <v>3</v>
      </c>
      <c r="H40" s="248" t="e">
        <f t="shared" si="2"/>
        <v>#N/A</v>
      </c>
      <c r="I40" s="244" t="e">
        <f t="shared" si="3"/>
        <v>#N/A</v>
      </c>
      <c r="J40" s="244" t="e">
        <f t="shared" si="4"/>
        <v>#N/A</v>
      </c>
      <c r="K40" s="46"/>
    </row>
    <row r="41" spans="1:11" ht="25.5" x14ac:dyDescent="0.2">
      <c r="A41" s="17">
        <f t="shared" si="6"/>
        <v>35</v>
      </c>
      <c r="B41" s="35" t="s">
        <v>5</v>
      </c>
      <c r="C41" s="2" t="s">
        <v>43</v>
      </c>
      <c r="D41" s="73"/>
      <c r="E41" s="19"/>
      <c r="F41" s="249" t="e">
        <f t="shared" si="0"/>
        <v>#N/A</v>
      </c>
      <c r="G41" s="244">
        <f t="shared" si="1"/>
        <v>3</v>
      </c>
      <c r="H41" s="248" t="e">
        <f t="shared" si="2"/>
        <v>#N/A</v>
      </c>
      <c r="I41" s="244" t="e">
        <f t="shared" si="3"/>
        <v>#N/A</v>
      </c>
      <c r="J41" s="244" t="e">
        <f t="shared" si="4"/>
        <v>#N/A</v>
      </c>
      <c r="K41" s="46"/>
    </row>
    <row r="42" spans="1:11" ht="25.5" x14ac:dyDescent="0.2">
      <c r="A42" s="17">
        <f t="shared" si="6"/>
        <v>36</v>
      </c>
      <c r="B42" s="10" t="s">
        <v>5</v>
      </c>
      <c r="C42" s="5" t="s">
        <v>44</v>
      </c>
      <c r="D42" s="73"/>
      <c r="E42" s="19"/>
      <c r="F42" s="249" t="e">
        <f t="shared" si="0"/>
        <v>#N/A</v>
      </c>
      <c r="G42" s="244">
        <f t="shared" si="1"/>
        <v>3</v>
      </c>
      <c r="H42" s="248" t="e">
        <f t="shared" si="2"/>
        <v>#N/A</v>
      </c>
      <c r="I42" s="244" t="e">
        <f t="shared" si="3"/>
        <v>#N/A</v>
      </c>
      <c r="J42" s="244" t="e">
        <f t="shared" si="4"/>
        <v>#N/A</v>
      </c>
      <c r="K42" s="46"/>
    </row>
    <row r="43" spans="1:11" x14ac:dyDescent="0.2">
      <c r="A43" s="17">
        <f t="shared" si="6"/>
        <v>37</v>
      </c>
      <c r="B43" s="10" t="s">
        <v>5</v>
      </c>
      <c r="C43" s="5" t="s">
        <v>45</v>
      </c>
      <c r="D43" s="73"/>
      <c r="E43" s="19"/>
      <c r="F43" s="249" t="e">
        <f t="shared" si="0"/>
        <v>#N/A</v>
      </c>
      <c r="G43" s="244">
        <f t="shared" si="1"/>
        <v>3</v>
      </c>
      <c r="H43" s="248" t="e">
        <f t="shared" si="2"/>
        <v>#N/A</v>
      </c>
      <c r="I43" s="244" t="e">
        <f t="shared" si="3"/>
        <v>#N/A</v>
      </c>
      <c r="J43" s="244" t="e">
        <f t="shared" si="4"/>
        <v>#N/A</v>
      </c>
      <c r="K43" s="46"/>
    </row>
    <row r="44" spans="1:11" x14ac:dyDescent="0.2">
      <c r="A44" s="20"/>
      <c r="B44" s="20"/>
      <c r="C44" s="29" t="s">
        <v>49</v>
      </c>
      <c r="D44" s="265"/>
      <c r="E44" s="16"/>
      <c r="F44" s="249"/>
      <c r="G44" s="244"/>
      <c r="H44" s="248"/>
      <c r="I44" s="244"/>
      <c r="J44" s="244"/>
      <c r="K44" s="46"/>
    </row>
    <row r="45" spans="1:11" ht="25.5" x14ac:dyDescent="0.2">
      <c r="A45" s="17">
        <f>SUM(A43+1)</f>
        <v>38</v>
      </c>
      <c r="B45" s="35" t="s">
        <v>5</v>
      </c>
      <c r="C45" s="2" t="s">
        <v>47</v>
      </c>
      <c r="D45" s="73"/>
      <c r="E45" s="18"/>
      <c r="F45" s="249" t="e">
        <f t="shared" si="0"/>
        <v>#N/A</v>
      </c>
      <c r="G45" s="244">
        <f t="shared" si="1"/>
        <v>3</v>
      </c>
      <c r="H45" s="248" t="e">
        <f t="shared" si="2"/>
        <v>#N/A</v>
      </c>
      <c r="I45" s="244" t="e">
        <f t="shared" si="3"/>
        <v>#N/A</v>
      </c>
      <c r="J45" s="244" t="e">
        <f t="shared" si="4"/>
        <v>#N/A</v>
      </c>
      <c r="K45" s="46"/>
    </row>
    <row r="46" spans="1:11" x14ac:dyDescent="0.2">
      <c r="A46" s="17">
        <f>SUM(A45+1)</f>
        <v>39</v>
      </c>
      <c r="B46" s="35" t="s">
        <v>5</v>
      </c>
      <c r="C46" s="48" t="s">
        <v>48</v>
      </c>
      <c r="D46" s="73"/>
      <c r="E46" s="18"/>
      <c r="F46" s="249" t="e">
        <f t="shared" si="0"/>
        <v>#N/A</v>
      </c>
      <c r="G46" s="244">
        <f t="shared" si="1"/>
        <v>3</v>
      </c>
      <c r="H46" s="248" t="e">
        <f t="shared" si="2"/>
        <v>#N/A</v>
      </c>
      <c r="I46" s="244" t="e">
        <f t="shared" si="3"/>
        <v>#N/A</v>
      </c>
      <c r="J46" s="244" t="e">
        <f t="shared" si="4"/>
        <v>#N/A</v>
      </c>
      <c r="K46" s="46"/>
    </row>
    <row r="47" spans="1:11" x14ac:dyDescent="0.2">
      <c r="A47" s="20"/>
      <c r="B47" s="20"/>
      <c r="C47" s="29" t="s">
        <v>59</v>
      </c>
      <c r="D47" s="265"/>
      <c r="E47" s="16"/>
      <c r="F47" s="249"/>
      <c r="G47" s="244"/>
      <c r="H47" s="248"/>
      <c r="I47" s="244"/>
      <c r="J47" s="244"/>
      <c r="K47" s="46"/>
    </row>
    <row r="48" spans="1:11" x14ac:dyDescent="0.2">
      <c r="A48" s="21">
        <f>SUM(A46+1)</f>
        <v>40</v>
      </c>
      <c r="B48" s="45" t="s">
        <v>5</v>
      </c>
      <c r="C48" s="48" t="s">
        <v>50</v>
      </c>
      <c r="D48" s="73"/>
      <c r="E48" s="18"/>
      <c r="F48" s="249" t="e">
        <f t="shared" si="0"/>
        <v>#N/A</v>
      </c>
      <c r="G48" s="244">
        <f t="shared" si="1"/>
        <v>3</v>
      </c>
      <c r="H48" s="248" t="e">
        <f t="shared" si="2"/>
        <v>#N/A</v>
      </c>
      <c r="I48" s="244" t="e">
        <f t="shared" si="3"/>
        <v>#N/A</v>
      </c>
      <c r="J48" s="244" t="e">
        <f t="shared" si="4"/>
        <v>#N/A</v>
      </c>
      <c r="K48" s="46"/>
    </row>
    <row r="49" spans="1:11" x14ac:dyDescent="0.2">
      <c r="A49" s="21">
        <f>SUM(A48+1)</f>
        <v>41</v>
      </c>
      <c r="B49" s="35" t="s">
        <v>5</v>
      </c>
      <c r="C49" s="48" t="s">
        <v>51</v>
      </c>
      <c r="D49" s="73"/>
      <c r="E49" s="18"/>
      <c r="F49" s="249" t="e">
        <f t="shared" si="0"/>
        <v>#N/A</v>
      </c>
      <c r="G49" s="244">
        <f t="shared" si="1"/>
        <v>3</v>
      </c>
      <c r="H49" s="248" t="e">
        <f t="shared" si="2"/>
        <v>#N/A</v>
      </c>
      <c r="I49" s="244" t="e">
        <f t="shared" si="3"/>
        <v>#N/A</v>
      </c>
      <c r="J49" s="244" t="e">
        <f t="shared" si="4"/>
        <v>#N/A</v>
      </c>
      <c r="K49" s="46"/>
    </row>
    <row r="50" spans="1:11" ht="25.5" x14ac:dyDescent="0.2">
      <c r="A50" s="21">
        <f t="shared" ref="A50:A56" si="7">SUM(A49+1)</f>
        <v>42</v>
      </c>
      <c r="B50" s="35" t="s">
        <v>5</v>
      </c>
      <c r="C50" s="48" t="s">
        <v>52</v>
      </c>
      <c r="D50" s="73"/>
      <c r="E50" s="18"/>
      <c r="F50" s="249" t="e">
        <f t="shared" si="0"/>
        <v>#N/A</v>
      </c>
      <c r="G50" s="244">
        <f t="shared" si="1"/>
        <v>3</v>
      </c>
      <c r="H50" s="248" t="e">
        <f t="shared" si="2"/>
        <v>#N/A</v>
      </c>
      <c r="I50" s="244" t="e">
        <f t="shared" si="3"/>
        <v>#N/A</v>
      </c>
      <c r="J50" s="244" t="e">
        <f t="shared" si="4"/>
        <v>#N/A</v>
      </c>
      <c r="K50" s="46"/>
    </row>
    <row r="51" spans="1:11" x14ac:dyDescent="0.2">
      <c r="A51" s="21">
        <f t="shared" si="7"/>
        <v>43</v>
      </c>
      <c r="B51" s="35" t="s">
        <v>5</v>
      </c>
      <c r="C51" s="48" t="s">
        <v>53</v>
      </c>
      <c r="D51" s="73"/>
      <c r="E51" s="18"/>
      <c r="F51" s="249" t="e">
        <f t="shared" si="0"/>
        <v>#N/A</v>
      </c>
      <c r="G51" s="244">
        <f t="shared" si="1"/>
        <v>3</v>
      </c>
      <c r="H51" s="248" t="e">
        <f t="shared" si="2"/>
        <v>#N/A</v>
      </c>
      <c r="I51" s="244" t="e">
        <f t="shared" si="3"/>
        <v>#N/A</v>
      </c>
      <c r="J51" s="244" t="e">
        <f t="shared" si="4"/>
        <v>#N/A</v>
      </c>
      <c r="K51" s="46"/>
    </row>
    <row r="52" spans="1:11" x14ac:dyDescent="0.2">
      <c r="A52" s="21">
        <f t="shared" si="7"/>
        <v>44</v>
      </c>
      <c r="B52" s="35" t="s">
        <v>5</v>
      </c>
      <c r="C52" s="4" t="s">
        <v>54</v>
      </c>
      <c r="D52" s="73"/>
      <c r="E52" s="18"/>
      <c r="F52" s="249" t="e">
        <f t="shared" si="0"/>
        <v>#N/A</v>
      </c>
      <c r="G52" s="244">
        <f t="shared" si="1"/>
        <v>3</v>
      </c>
      <c r="H52" s="248" t="e">
        <f t="shared" si="2"/>
        <v>#N/A</v>
      </c>
      <c r="I52" s="244" t="e">
        <f t="shared" si="3"/>
        <v>#N/A</v>
      </c>
      <c r="J52" s="244" t="e">
        <f t="shared" si="4"/>
        <v>#N/A</v>
      </c>
      <c r="K52" s="46"/>
    </row>
    <row r="53" spans="1:11" x14ac:dyDescent="0.2">
      <c r="A53" s="21">
        <f t="shared" si="7"/>
        <v>45</v>
      </c>
      <c r="B53" s="35" t="s">
        <v>5</v>
      </c>
      <c r="C53" s="4" t="s">
        <v>55</v>
      </c>
      <c r="D53" s="73"/>
      <c r="E53" s="18"/>
      <c r="F53" s="249" t="e">
        <f t="shared" si="0"/>
        <v>#N/A</v>
      </c>
      <c r="G53" s="244">
        <f t="shared" si="1"/>
        <v>3</v>
      </c>
      <c r="H53" s="248" t="e">
        <f t="shared" si="2"/>
        <v>#N/A</v>
      </c>
      <c r="I53" s="244" t="e">
        <f t="shared" si="3"/>
        <v>#N/A</v>
      </c>
      <c r="J53" s="244" t="e">
        <f t="shared" si="4"/>
        <v>#N/A</v>
      </c>
      <c r="K53" s="46"/>
    </row>
    <row r="54" spans="1:11" ht="25.5" x14ac:dyDescent="0.2">
      <c r="A54" s="21">
        <f t="shared" si="7"/>
        <v>46</v>
      </c>
      <c r="B54" s="45" t="s">
        <v>5</v>
      </c>
      <c r="C54" s="4" t="s">
        <v>56</v>
      </c>
      <c r="D54" s="264"/>
      <c r="E54" s="27"/>
      <c r="F54" s="249" t="e">
        <f t="shared" si="0"/>
        <v>#N/A</v>
      </c>
      <c r="G54" s="244">
        <f t="shared" si="1"/>
        <v>3</v>
      </c>
      <c r="H54" s="248" t="e">
        <f t="shared" si="2"/>
        <v>#N/A</v>
      </c>
      <c r="I54" s="244" t="e">
        <f t="shared" si="3"/>
        <v>#N/A</v>
      </c>
      <c r="J54" s="244" t="e">
        <f t="shared" si="4"/>
        <v>#N/A</v>
      </c>
      <c r="K54" s="46"/>
    </row>
    <row r="55" spans="1:11" x14ac:dyDescent="0.2">
      <c r="A55" s="21">
        <f t="shared" si="7"/>
        <v>47</v>
      </c>
      <c r="B55" s="35" t="s">
        <v>5</v>
      </c>
      <c r="C55" s="4" t="s">
        <v>57</v>
      </c>
      <c r="D55" s="73"/>
      <c r="E55" s="18"/>
      <c r="F55" s="249" t="e">
        <f t="shared" si="0"/>
        <v>#N/A</v>
      </c>
      <c r="G55" s="244">
        <f t="shared" si="1"/>
        <v>3</v>
      </c>
      <c r="H55" s="248" t="e">
        <f t="shared" si="2"/>
        <v>#N/A</v>
      </c>
      <c r="I55" s="244" t="e">
        <f t="shared" si="3"/>
        <v>#N/A</v>
      </c>
      <c r="J55" s="244" t="e">
        <f t="shared" si="4"/>
        <v>#N/A</v>
      </c>
      <c r="K55" s="46"/>
    </row>
    <row r="56" spans="1:11" ht="25.5" x14ac:dyDescent="0.2">
      <c r="A56" s="21">
        <f t="shared" si="7"/>
        <v>48</v>
      </c>
      <c r="B56" s="35" t="s">
        <v>5</v>
      </c>
      <c r="C56" s="4" t="s">
        <v>58</v>
      </c>
      <c r="D56" s="73"/>
      <c r="E56" s="18"/>
      <c r="F56" s="249" t="e">
        <f t="shared" si="0"/>
        <v>#N/A</v>
      </c>
      <c r="G56" s="244">
        <f t="shared" si="1"/>
        <v>3</v>
      </c>
      <c r="H56" s="248" t="e">
        <f t="shared" si="2"/>
        <v>#N/A</v>
      </c>
      <c r="I56" s="244" t="e">
        <f t="shared" si="3"/>
        <v>#N/A</v>
      </c>
      <c r="J56" s="244" t="e">
        <f t="shared" si="4"/>
        <v>#N/A</v>
      </c>
      <c r="K56" s="46"/>
    </row>
    <row r="57" spans="1:11" x14ac:dyDescent="0.2">
      <c r="A57" s="20"/>
      <c r="B57" s="20"/>
      <c r="C57" s="29" t="s">
        <v>6</v>
      </c>
      <c r="D57" s="265"/>
      <c r="E57" s="16"/>
      <c r="F57" s="249"/>
      <c r="G57" s="244"/>
      <c r="H57" s="248"/>
      <c r="I57" s="244"/>
      <c r="J57" s="244"/>
      <c r="K57" s="46"/>
    </row>
    <row r="58" spans="1:11" x14ac:dyDescent="0.2">
      <c r="A58" s="17">
        <f>SUM(A56+1)</f>
        <v>49</v>
      </c>
      <c r="B58" s="35" t="s">
        <v>5</v>
      </c>
      <c r="C58" s="48" t="s">
        <v>60</v>
      </c>
      <c r="D58" s="73"/>
      <c r="E58" s="18"/>
      <c r="F58" s="249" t="e">
        <f t="shared" si="0"/>
        <v>#N/A</v>
      </c>
      <c r="G58" s="244">
        <f t="shared" si="1"/>
        <v>3</v>
      </c>
      <c r="H58" s="248" t="e">
        <f t="shared" si="2"/>
        <v>#N/A</v>
      </c>
      <c r="I58" s="244" t="e">
        <f t="shared" si="3"/>
        <v>#N/A</v>
      </c>
      <c r="J58" s="244" t="e">
        <f t="shared" si="4"/>
        <v>#N/A</v>
      </c>
      <c r="K58" s="46"/>
    </row>
    <row r="59" spans="1:11" x14ac:dyDescent="0.2">
      <c r="A59" s="17">
        <f>SUM(A58+1)</f>
        <v>50</v>
      </c>
      <c r="B59" s="35" t="s">
        <v>5</v>
      </c>
      <c r="C59" s="48" t="s">
        <v>61</v>
      </c>
      <c r="D59" s="73"/>
      <c r="E59" s="18"/>
      <c r="F59" s="249" t="e">
        <f t="shared" si="0"/>
        <v>#N/A</v>
      </c>
      <c r="G59" s="244">
        <f t="shared" si="1"/>
        <v>3</v>
      </c>
      <c r="H59" s="248" t="e">
        <f t="shared" si="2"/>
        <v>#N/A</v>
      </c>
      <c r="I59" s="244" t="e">
        <f t="shared" si="3"/>
        <v>#N/A</v>
      </c>
      <c r="J59" s="244" t="e">
        <f t="shared" si="4"/>
        <v>#N/A</v>
      </c>
      <c r="K59" s="46"/>
    </row>
    <row r="60" spans="1:11" x14ac:dyDescent="0.2">
      <c r="A60" s="17">
        <f t="shared" ref="A60:A79" si="8">SUM(A59+1)</f>
        <v>51</v>
      </c>
      <c r="B60" s="35" t="s">
        <v>5</v>
      </c>
      <c r="C60" s="48" t="s">
        <v>62</v>
      </c>
      <c r="D60" s="73"/>
      <c r="E60" s="18"/>
      <c r="F60" s="249" t="e">
        <f t="shared" si="0"/>
        <v>#N/A</v>
      </c>
      <c r="G60" s="244">
        <f t="shared" si="1"/>
        <v>3</v>
      </c>
      <c r="H60" s="248" t="e">
        <f t="shared" si="2"/>
        <v>#N/A</v>
      </c>
      <c r="I60" s="244" t="e">
        <f t="shared" si="3"/>
        <v>#N/A</v>
      </c>
      <c r="J60" s="244" t="e">
        <f t="shared" si="4"/>
        <v>#N/A</v>
      </c>
      <c r="K60" s="46"/>
    </row>
    <row r="61" spans="1:11" x14ac:dyDescent="0.2">
      <c r="A61" s="17">
        <f t="shared" si="8"/>
        <v>52</v>
      </c>
      <c r="B61" s="35" t="s">
        <v>5</v>
      </c>
      <c r="C61" s="48" t="s">
        <v>63</v>
      </c>
      <c r="D61" s="73"/>
      <c r="E61" s="18"/>
      <c r="F61" s="249" t="e">
        <f t="shared" si="0"/>
        <v>#N/A</v>
      </c>
      <c r="G61" s="244">
        <f t="shared" si="1"/>
        <v>3</v>
      </c>
      <c r="H61" s="248" t="e">
        <f t="shared" si="2"/>
        <v>#N/A</v>
      </c>
      <c r="I61" s="244" t="e">
        <f t="shared" si="3"/>
        <v>#N/A</v>
      </c>
      <c r="J61" s="244" t="e">
        <f t="shared" si="4"/>
        <v>#N/A</v>
      </c>
      <c r="K61" s="46"/>
    </row>
    <row r="62" spans="1:11" ht="25.5" x14ac:dyDescent="0.2">
      <c r="A62" s="17">
        <f t="shared" si="8"/>
        <v>53</v>
      </c>
      <c r="B62" s="35" t="s">
        <v>5</v>
      </c>
      <c r="C62" s="31" t="s">
        <v>64</v>
      </c>
      <c r="D62" s="73"/>
      <c r="E62" s="18"/>
      <c r="F62" s="249" t="e">
        <f t="shared" si="0"/>
        <v>#N/A</v>
      </c>
      <c r="G62" s="244">
        <f t="shared" si="1"/>
        <v>3</v>
      </c>
      <c r="H62" s="248" t="e">
        <f t="shared" si="2"/>
        <v>#N/A</v>
      </c>
      <c r="I62" s="244" t="e">
        <f t="shared" si="3"/>
        <v>#N/A</v>
      </c>
      <c r="J62" s="244" t="e">
        <f t="shared" si="4"/>
        <v>#N/A</v>
      </c>
      <c r="K62" s="46"/>
    </row>
    <row r="63" spans="1:11" x14ac:dyDescent="0.2">
      <c r="A63" s="17">
        <f t="shared" si="8"/>
        <v>54</v>
      </c>
      <c r="B63" s="35" t="s">
        <v>5</v>
      </c>
      <c r="C63" s="4" t="s">
        <v>65</v>
      </c>
      <c r="D63" s="73"/>
      <c r="E63" s="18"/>
      <c r="F63" s="249" t="e">
        <f t="shared" si="0"/>
        <v>#N/A</v>
      </c>
      <c r="G63" s="244">
        <f t="shared" si="1"/>
        <v>3</v>
      </c>
      <c r="H63" s="248" t="e">
        <f t="shared" si="2"/>
        <v>#N/A</v>
      </c>
      <c r="I63" s="244" t="e">
        <f t="shared" si="3"/>
        <v>#N/A</v>
      </c>
      <c r="J63" s="244" t="e">
        <f t="shared" si="4"/>
        <v>#N/A</v>
      </c>
      <c r="K63" s="46"/>
    </row>
    <row r="64" spans="1:11" ht="25.5" x14ac:dyDescent="0.2">
      <c r="A64" s="17">
        <f t="shared" si="8"/>
        <v>55</v>
      </c>
      <c r="B64" s="35" t="s">
        <v>5</v>
      </c>
      <c r="C64" s="31" t="s">
        <v>66</v>
      </c>
      <c r="D64" s="73"/>
      <c r="E64" s="18"/>
      <c r="F64" s="249" t="e">
        <f t="shared" si="0"/>
        <v>#N/A</v>
      </c>
      <c r="G64" s="244">
        <f t="shared" si="1"/>
        <v>3</v>
      </c>
      <c r="H64" s="248" t="e">
        <f t="shared" si="2"/>
        <v>#N/A</v>
      </c>
      <c r="I64" s="244" t="e">
        <f t="shared" si="3"/>
        <v>#N/A</v>
      </c>
      <c r="J64" s="244" t="e">
        <f t="shared" si="4"/>
        <v>#N/A</v>
      </c>
      <c r="K64" s="46"/>
    </row>
    <row r="65" spans="1:11" ht="38.25" x14ac:dyDescent="0.2">
      <c r="A65" s="17">
        <f t="shared" si="8"/>
        <v>56</v>
      </c>
      <c r="B65" s="35" t="s">
        <v>5</v>
      </c>
      <c r="C65" s="31" t="s">
        <v>67</v>
      </c>
      <c r="D65" s="73"/>
      <c r="E65" s="18"/>
      <c r="F65" s="249" t="e">
        <f t="shared" si="0"/>
        <v>#N/A</v>
      </c>
      <c r="G65" s="244">
        <f t="shared" si="1"/>
        <v>3</v>
      </c>
      <c r="H65" s="248" t="e">
        <f t="shared" si="2"/>
        <v>#N/A</v>
      </c>
      <c r="I65" s="244" t="e">
        <f t="shared" si="3"/>
        <v>#N/A</v>
      </c>
      <c r="J65" s="244" t="e">
        <f t="shared" si="4"/>
        <v>#N/A</v>
      </c>
      <c r="K65" s="46"/>
    </row>
    <row r="66" spans="1:11" x14ac:dyDescent="0.2">
      <c r="A66" s="17">
        <f t="shared" si="8"/>
        <v>57</v>
      </c>
      <c r="B66" s="35" t="s">
        <v>5</v>
      </c>
      <c r="C66" s="48" t="s">
        <v>68</v>
      </c>
      <c r="D66" s="73"/>
      <c r="E66" s="18"/>
      <c r="F66" s="249" t="e">
        <f t="shared" si="0"/>
        <v>#N/A</v>
      </c>
      <c r="G66" s="244">
        <f t="shared" si="1"/>
        <v>3</v>
      </c>
      <c r="H66" s="248" t="e">
        <f t="shared" si="2"/>
        <v>#N/A</v>
      </c>
      <c r="I66" s="244" t="e">
        <f t="shared" si="3"/>
        <v>#N/A</v>
      </c>
      <c r="J66" s="244" t="e">
        <f t="shared" si="4"/>
        <v>#N/A</v>
      </c>
      <c r="K66" s="46"/>
    </row>
    <row r="67" spans="1:11" x14ac:dyDescent="0.2">
      <c r="A67" s="17">
        <f t="shared" si="8"/>
        <v>58</v>
      </c>
      <c r="B67" s="35" t="s">
        <v>5</v>
      </c>
      <c r="C67" s="48" t="s">
        <v>69</v>
      </c>
      <c r="D67" s="73"/>
      <c r="E67" s="18"/>
      <c r="F67" s="249" t="e">
        <f t="shared" si="0"/>
        <v>#N/A</v>
      </c>
      <c r="G67" s="244">
        <f t="shared" si="1"/>
        <v>3</v>
      </c>
      <c r="H67" s="248" t="e">
        <f t="shared" si="2"/>
        <v>#N/A</v>
      </c>
      <c r="I67" s="244" t="e">
        <f t="shared" si="3"/>
        <v>#N/A</v>
      </c>
      <c r="J67" s="244" t="e">
        <f t="shared" si="4"/>
        <v>#N/A</v>
      </c>
      <c r="K67" s="46"/>
    </row>
    <row r="68" spans="1:11" ht="25.5" x14ac:dyDescent="0.2">
      <c r="A68" s="17">
        <f t="shared" si="8"/>
        <v>59</v>
      </c>
      <c r="B68" s="35" t="s">
        <v>5</v>
      </c>
      <c r="C68" s="48" t="s">
        <v>70</v>
      </c>
      <c r="D68" s="73"/>
      <c r="E68" s="18"/>
      <c r="F68" s="249" t="e">
        <f t="shared" si="0"/>
        <v>#N/A</v>
      </c>
      <c r="G68" s="244">
        <f t="shared" si="1"/>
        <v>3</v>
      </c>
      <c r="H68" s="248" t="e">
        <f t="shared" si="2"/>
        <v>#N/A</v>
      </c>
      <c r="I68" s="244" t="e">
        <f t="shared" si="3"/>
        <v>#N/A</v>
      </c>
      <c r="J68" s="244" t="e">
        <f t="shared" si="4"/>
        <v>#N/A</v>
      </c>
    </row>
    <row r="69" spans="1:11" ht="25.5" x14ac:dyDescent="0.2">
      <c r="A69" s="17">
        <f t="shared" si="8"/>
        <v>60</v>
      </c>
      <c r="B69" s="35" t="s">
        <v>5</v>
      </c>
      <c r="C69" s="31" t="s">
        <v>71</v>
      </c>
      <c r="D69" s="73"/>
      <c r="E69" s="18"/>
      <c r="F69" s="249" t="e">
        <f t="shared" si="0"/>
        <v>#N/A</v>
      </c>
      <c r="G69" s="244">
        <f t="shared" si="1"/>
        <v>3</v>
      </c>
      <c r="H69" s="248" t="e">
        <f t="shared" si="2"/>
        <v>#N/A</v>
      </c>
      <c r="I69" s="244" t="e">
        <f t="shared" si="3"/>
        <v>#N/A</v>
      </c>
      <c r="J69" s="244" t="e">
        <f t="shared" si="4"/>
        <v>#N/A</v>
      </c>
    </row>
    <row r="70" spans="1:11" ht="25.5" x14ac:dyDescent="0.2">
      <c r="A70" s="17">
        <f t="shared" si="8"/>
        <v>61</v>
      </c>
      <c r="B70" s="35" t="s">
        <v>5</v>
      </c>
      <c r="C70" s="4" t="s">
        <v>72</v>
      </c>
      <c r="D70" s="73"/>
      <c r="E70" s="18"/>
      <c r="F70" s="249" t="e">
        <f t="shared" si="0"/>
        <v>#N/A</v>
      </c>
      <c r="G70" s="244">
        <f t="shared" si="1"/>
        <v>3</v>
      </c>
      <c r="H70" s="248" t="e">
        <f t="shared" si="2"/>
        <v>#N/A</v>
      </c>
      <c r="I70" s="244" t="e">
        <f t="shared" si="3"/>
        <v>#N/A</v>
      </c>
      <c r="J70" s="244" t="e">
        <f t="shared" si="4"/>
        <v>#N/A</v>
      </c>
    </row>
    <row r="71" spans="1:11" x14ac:dyDescent="0.2">
      <c r="A71" s="17">
        <f t="shared" si="8"/>
        <v>62</v>
      </c>
      <c r="B71" s="35" t="s">
        <v>5</v>
      </c>
      <c r="C71" s="4" t="s">
        <v>73</v>
      </c>
      <c r="D71" s="73"/>
      <c r="E71" s="18"/>
      <c r="F71" s="249" t="e">
        <f t="shared" ref="F71:F123" si="9">VLOOKUP(D71,$L$7:$M$10,2)</f>
        <v>#N/A</v>
      </c>
      <c r="G71" s="244">
        <f t="shared" ref="G71:G123" si="10">VLOOKUP(B71,$L$13:$M$15,2)</f>
        <v>3</v>
      </c>
      <c r="H71" s="248" t="e">
        <f t="shared" ref="H71:H123" si="11">F71+G71</f>
        <v>#N/A</v>
      </c>
      <c r="I71" s="244" t="e">
        <f t="shared" ref="I71:I123" si="12">IF(D71=$L$9,0,H71)</f>
        <v>#N/A</v>
      </c>
      <c r="J71" s="244" t="e">
        <f t="shared" ref="J71:J123" si="13">IF(I71=0,0,H71)</f>
        <v>#N/A</v>
      </c>
    </row>
    <row r="72" spans="1:11" ht="25.5" x14ac:dyDescent="0.2">
      <c r="A72" s="17">
        <f t="shared" si="8"/>
        <v>63</v>
      </c>
      <c r="B72" s="35" t="s">
        <v>5</v>
      </c>
      <c r="C72" s="31" t="s">
        <v>74</v>
      </c>
      <c r="D72" s="73"/>
      <c r="E72" s="18"/>
      <c r="F72" s="249" t="e">
        <f t="shared" si="9"/>
        <v>#N/A</v>
      </c>
      <c r="G72" s="244">
        <f t="shared" si="10"/>
        <v>3</v>
      </c>
      <c r="H72" s="248" t="e">
        <f t="shared" si="11"/>
        <v>#N/A</v>
      </c>
      <c r="I72" s="244" t="e">
        <f t="shared" si="12"/>
        <v>#N/A</v>
      </c>
      <c r="J72" s="244" t="e">
        <f t="shared" si="13"/>
        <v>#N/A</v>
      </c>
    </row>
    <row r="73" spans="1:11" ht="25.5" x14ac:dyDescent="0.2">
      <c r="A73" s="17">
        <f t="shared" si="8"/>
        <v>64</v>
      </c>
      <c r="B73" s="35" t="s">
        <v>5</v>
      </c>
      <c r="C73" s="48" t="s">
        <v>75</v>
      </c>
      <c r="D73" s="73"/>
      <c r="E73" s="18"/>
      <c r="F73" s="249" t="e">
        <f t="shared" si="9"/>
        <v>#N/A</v>
      </c>
      <c r="G73" s="244">
        <f t="shared" si="10"/>
        <v>3</v>
      </c>
      <c r="H73" s="248" t="e">
        <f t="shared" si="11"/>
        <v>#N/A</v>
      </c>
      <c r="I73" s="244" t="e">
        <f t="shared" si="12"/>
        <v>#N/A</v>
      </c>
      <c r="J73" s="244" t="e">
        <f t="shared" si="13"/>
        <v>#N/A</v>
      </c>
    </row>
    <row r="74" spans="1:11" x14ac:dyDescent="0.2">
      <c r="A74" s="17">
        <f t="shared" si="8"/>
        <v>65</v>
      </c>
      <c r="B74" s="35" t="s">
        <v>5</v>
      </c>
      <c r="C74" s="48" t="s">
        <v>76</v>
      </c>
      <c r="D74" s="73"/>
      <c r="E74" s="18"/>
      <c r="F74" s="249" t="e">
        <f t="shared" si="9"/>
        <v>#N/A</v>
      </c>
      <c r="G74" s="244">
        <f t="shared" si="10"/>
        <v>3</v>
      </c>
      <c r="H74" s="248" t="e">
        <f t="shared" si="11"/>
        <v>#N/A</v>
      </c>
      <c r="I74" s="244" t="e">
        <f t="shared" si="12"/>
        <v>#N/A</v>
      </c>
      <c r="J74" s="244" t="e">
        <f t="shared" si="13"/>
        <v>#N/A</v>
      </c>
    </row>
    <row r="75" spans="1:11" x14ac:dyDescent="0.2">
      <c r="A75" s="17">
        <f t="shared" si="8"/>
        <v>66</v>
      </c>
      <c r="B75" s="35" t="s">
        <v>5</v>
      </c>
      <c r="C75" s="48" t="s">
        <v>77</v>
      </c>
      <c r="D75" s="73"/>
      <c r="E75" s="18"/>
      <c r="F75" s="249" t="e">
        <f t="shared" si="9"/>
        <v>#N/A</v>
      </c>
      <c r="G75" s="244">
        <f t="shared" si="10"/>
        <v>3</v>
      </c>
      <c r="H75" s="248" t="e">
        <f t="shared" si="11"/>
        <v>#N/A</v>
      </c>
      <c r="I75" s="244" t="e">
        <f t="shared" si="12"/>
        <v>#N/A</v>
      </c>
      <c r="J75" s="244" t="e">
        <f t="shared" si="13"/>
        <v>#N/A</v>
      </c>
    </row>
    <row r="76" spans="1:11" ht="25.5" x14ac:dyDescent="0.2">
      <c r="A76" s="17">
        <f t="shared" si="8"/>
        <v>67</v>
      </c>
      <c r="B76" s="35" t="s">
        <v>5</v>
      </c>
      <c r="C76" s="48" t="s">
        <v>78</v>
      </c>
      <c r="D76" s="73"/>
      <c r="E76" s="18"/>
      <c r="F76" s="249" t="e">
        <f t="shared" si="9"/>
        <v>#N/A</v>
      </c>
      <c r="G76" s="244">
        <f t="shared" si="10"/>
        <v>3</v>
      </c>
      <c r="H76" s="248" t="e">
        <f t="shared" si="11"/>
        <v>#N/A</v>
      </c>
      <c r="I76" s="244" t="e">
        <f t="shared" si="12"/>
        <v>#N/A</v>
      </c>
      <c r="J76" s="244" t="e">
        <f t="shared" si="13"/>
        <v>#N/A</v>
      </c>
    </row>
    <row r="77" spans="1:11" ht="38.25" x14ac:dyDescent="0.2">
      <c r="A77" s="17">
        <f t="shared" si="8"/>
        <v>68</v>
      </c>
      <c r="B77" s="35" t="s">
        <v>5</v>
      </c>
      <c r="C77" s="48" t="s">
        <v>79</v>
      </c>
      <c r="D77" s="73"/>
      <c r="E77" s="18"/>
      <c r="F77" s="249" t="e">
        <f t="shared" si="9"/>
        <v>#N/A</v>
      </c>
      <c r="G77" s="244">
        <f t="shared" si="10"/>
        <v>3</v>
      </c>
      <c r="H77" s="248" t="e">
        <f t="shared" si="11"/>
        <v>#N/A</v>
      </c>
      <c r="I77" s="244" t="e">
        <f t="shared" si="12"/>
        <v>#N/A</v>
      </c>
      <c r="J77" s="244" t="e">
        <f t="shared" si="13"/>
        <v>#N/A</v>
      </c>
    </row>
    <row r="78" spans="1:11" x14ac:dyDescent="0.2">
      <c r="A78" s="17">
        <f t="shared" si="8"/>
        <v>69</v>
      </c>
      <c r="B78" s="35" t="s">
        <v>5</v>
      </c>
      <c r="C78" s="48" t="s">
        <v>80</v>
      </c>
      <c r="D78" s="73"/>
      <c r="E78" s="18"/>
      <c r="F78" s="249" t="e">
        <f t="shared" si="9"/>
        <v>#N/A</v>
      </c>
      <c r="G78" s="244">
        <f t="shared" si="10"/>
        <v>3</v>
      </c>
      <c r="H78" s="248" t="e">
        <f t="shared" si="11"/>
        <v>#N/A</v>
      </c>
      <c r="I78" s="244" t="e">
        <f t="shared" si="12"/>
        <v>#N/A</v>
      </c>
      <c r="J78" s="244" t="e">
        <f t="shared" si="13"/>
        <v>#N/A</v>
      </c>
    </row>
    <row r="79" spans="1:11" ht="25.5" x14ac:dyDescent="0.2">
      <c r="A79" s="17">
        <f t="shared" si="8"/>
        <v>70</v>
      </c>
      <c r="B79" s="35" t="s">
        <v>5</v>
      </c>
      <c r="C79" s="48" t="s">
        <v>81</v>
      </c>
      <c r="D79" s="73"/>
      <c r="E79" s="18"/>
      <c r="F79" s="249" t="e">
        <f t="shared" si="9"/>
        <v>#N/A</v>
      </c>
      <c r="G79" s="244">
        <f t="shared" si="10"/>
        <v>3</v>
      </c>
      <c r="H79" s="248" t="e">
        <f t="shared" si="11"/>
        <v>#N/A</v>
      </c>
      <c r="I79" s="244" t="e">
        <f t="shared" si="12"/>
        <v>#N/A</v>
      </c>
      <c r="J79" s="244" t="e">
        <f t="shared" si="13"/>
        <v>#N/A</v>
      </c>
    </row>
    <row r="80" spans="1:11" x14ac:dyDescent="0.2">
      <c r="A80" s="8"/>
      <c r="B80" s="8"/>
      <c r="C80" s="29" t="s">
        <v>102</v>
      </c>
      <c r="D80" s="266"/>
      <c r="E80" s="22"/>
      <c r="F80" s="249"/>
      <c r="G80" s="244"/>
      <c r="H80" s="248"/>
      <c r="I80" s="244"/>
      <c r="J80" s="244"/>
    </row>
    <row r="81" spans="1:10" x14ac:dyDescent="0.2">
      <c r="A81" s="17">
        <f>SUM(A79+1)</f>
        <v>71</v>
      </c>
      <c r="B81" s="35" t="s">
        <v>5</v>
      </c>
      <c r="C81" s="48" t="s">
        <v>82</v>
      </c>
      <c r="D81" s="73"/>
      <c r="E81" s="19"/>
      <c r="F81" s="249" t="e">
        <f t="shared" si="9"/>
        <v>#N/A</v>
      </c>
      <c r="G81" s="244">
        <f t="shared" si="10"/>
        <v>3</v>
      </c>
      <c r="H81" s="248" t="e">
        <f t="shared" si="11"/>
        <v>#N/A</v>
      </c>
      <c r="I81" s="244" t="e">
        <f t="shared" si="12"/>
        <v>#N/A</v>
      </c>
      <c r="J81" s="244" t="e">
        <f t="shared" si="13"/>
        <v>#N/A</v>
      </c>
    </row>
    <row r="82" spans="1:10" x14ac:dyDescent="0.2">
      <c r="A82" s="17">
        <f>SUM(A81+1)</f>
        <v>72</v>
      </c>
      <c r="B82" s="35" t="s">
        <v>5</v>
      </c>
      <c r="C82" s="48" t="s">
        <v>83</v>
      </c>
      <c r="D82" s="73"/>
      <c r="E82" s="19"/>
      <c r="F82" s="249" t="e">
        <f t="shared" si="9"/>
        <v>#N/A</v>
      </c>
      <c r="G82" s="244">
        <f t="shared" si="10"/>
        <v>3</v>
      </c>
      <c r="H82" s="248" t="e">
        <f t="shared" si="11"/>
        <v>#N/A</v>
      </c>
      <c r="I82" s="244" t="e">
        <f t="shared" si="12"/>
        <v>#N/A</v>
      </c>
      <c r="J82" s="244" t="e">
        <f t="shared" si="13"/>
        <v>#N/A</v>
      </c>
    </row>
    <row r="83" spans="1:10" x14ac:dyDescent="0.2">
      <c r="A83" s="17">
        <f t="shared" ref="A83:A100" si="14">SUM(A82+1)</f>
        <v>73</v>
      </c>
      <c r="B83" s="35" t="s">
        <v>5</v>
      </c>
      <c r="C83" s="48" t="s">
        <v>84</v>
      </c>
      <c r="D83" s="73"/>
      <c r="E83" s="19"/>
      <c r="F83" s="249" t="e">
        <f t="shared" si="9"/>
        <v>#N/A</v>
      </c>
      <c r="G83" s="244">
        <f t="shared" si="10"/>
        <v>3</v>
      </c>
      <c r="H83" s="248" t="e">
        <f t="shared" si="11"/>
        <v>#N/A</v>
      </c>
      <c r="I83" s="244" t="e">
        <f t="shared" si="12"/>
        <v>#N/A</v>
      </c>
      <c r="J83" s="244" t="e">
        <f t="shared" si="13"/>
        <v>#N/A</v>
      </c>
    </row>
    <row r="84" spans="1:10" x14ac:dyDescent="0.2">
      <c r="A84" s="17">
        <f t="shared" si="14"/>
        <v>74</v>
      </c>
      <c r="B84" s="35" t="s">
        <v>5</v>
      </c>
      <c r="C84" s="31" t="s">
        <v>85</v>
      </c>
      <c r="D84" s="73"/>
      <c r="E84" s="19"/>
      <c r="F84" s="249" t="e">
        <f t="shared" si="9"/>
        <v>#N/A</v>
      </c>
      <c r="G84" s="244">
        <f t="shared" si="10"/>
        <v>3</v>
      </c>
      <c r="H84" s="248" t="e">
        <f t="shared" si="11"/>
        <v>#N/A</v>
      </c>
      <c r="I84" s="244" t="e">
        <f t="shared" si="12"/>
        <v>#N/A</v>
      </c>
      <c r="J84" s="244" t="e">
        <f t="shared" si="13"/>
        <v>#N/A</v>
      </c>
    </row>
    <row r="85" spans="1:10" x14ac:dyDescent="0.2">
      <c r="A85" s="17">
        <f t="shared" si="14"/>
        <v>75</v>
      </c>
      <c r="B85" s="35" t="s">
        <v>5</v>
      </c>
      <c r="C85" s="4" t="s">
        <v>86</v>
      </c>
      <c r="D85" s="73"/>
      <c r="E85" s="19"/>
      <c r="F85" s="249" t="e">
        <f t="shared" si="9"/>
        <v>#N/A</v>
      </c>
      <c r="G85" s="244">
        <f t="shared" si="10"/>
        <v>3</v>
      </c>
      <c r="H85" s="248" t="e">
        <f t="shared" si="11"/>
        <v>#N/A</v>
      </c>
      <c r="I85" s="244" t="e">
        <f t="shared" si="12"/>
        <v>#N/A</v>
      </c>
      <c r="J85" s="244" t="e">
        <f t="shared" si="13"/>
        <v>#N/A</v>
      </c>
    </row>
    <row r="86" spans="1:10" x14ac:dyDescent="0.2">
      <c r="A86" s="17">
        <f t="shared" si="14"/>
        <v>76</v>
      </c>
      <c r="B86" s="35" t="s">
        <v>5</v>
      </c>
      <c r="C86" s="48" t="s">
        <v>87</v>
      </c>
      <c r="D86" s="73"/>
      <c r="E86" s="19"/>
      <c r="F86" s="249" t="e">
        <f t="shared" si="9"/>
        <v>#N/A</v>
      </c>
      <c r="G86" s="244">
        <f t="shared" si="10"/>
        <v>3</v>
      </c>
      <c r="H86" s="248" t="e">
        <f t="shared" si="11"/>
        <v>#N/A</v>
      </c>
      <c r="I86" s="244" t="e">
        <f t="shared" si="12"/>
        <v>#N/A</v>
      </c>
      <c r="J86" s="244" t="e">
        <f t="shared" si="13"/>
        <v>#N/A</v>
      </c>
    </row>
    <row r="87" spans="1:10" x14ac:dyDescent="0.2">
      <c r="A87" s="17">
        <f t="shared" si="14"/>
        <v>77</v>
      </c>
      <c r="B87" s="35" t="s">
        <v>5</v>
      </c>
      <c r="C87" s="48" t="s">
        <v>88</v>
      </c>
      <c r="D87" s="73"/>
      <c r="E87" s="19"/>
      <c r="F87" s="249" t="e">
        <f t="shared" si="9"/>
        <v>#N/A</v>
      </c>
      <c r="G87" s="244">
        <f t="shared" si="10"/>
        <v>3</v>
      </c>
      <c r="H87" s="248" t="e">
        <f t="shared" si="11"/>
        <v>#N/A</v>
      </c>
      <c r="I87" s="244" t="e">
        <f t="shared" si="12"/>
        <v>#N/A</v>
      </c>
      <c r="J87" s="244" t="e">
        <f t="shared" si="13"/>
        <v>#N/A</v>
      </c>
    </row>
    <row r="88" spans="1:10" x14ac:dyDescent="0.2">
      <c r="A88" s="17">
        <f t="shared" si="14"/>
        <v>78</v>
      </c>
      <c r="B88" s="35" t="s">
        <v>5</v>
      </c>
      <c r="C88" s="48" t="s">
        <v>89</v>
      </c>
      <c r="D88" s="73"/>
      <c r="E88" s="19"/>
      <c r="F88" s="249" t="e">
        <f t="shared" si="9"/>
        <v>#N/A</v>
      </c>
      <c r="G88" s="244">
        <f t="shared" si="10"/>
        <v>3</v>
      </c>
      <c r="H88" s="248" t="e">
        <f t="shared" si="11"/>
        <v>#N/A</v>
      </c>
      <c r="I88" s="244" t="e">
        <f t="shared" si="12"/>
        <v>#N/A</v>
      </c>
      <c r="J88" s="244" t="e">
        <f t="shared" si="13"/>
        <v>#N/A</v>
      </c>
    </row>
    <row r="89" spans="1:10" x14ac:dyDescent="0.2">
      <c r="A89" s="17">
        <f t="shared" si="14"/>
        <v>79</v>
      </c>
      <c r="B89" s="35" t="s">
        <v>5</v>
      </c>
      <c r="C89" s="48" t="s">
        <v>90</v>
      </c>
      <c r="D89" s="73"/>
      <c r="E89" s="19"/>
      <c r="F89" s="249" t="e">
        <f t="shared" si="9"/>
        <v>#N/A</v>
      </c>
      <c r="G89" s="244">
        <f t="shared" si="10"/>
        <v>3</v>
      </c>
      <c r="H89" s="248" t="e">
        <f t="shared" si="11"/>
        <v>#N/A</v>
      </c>
      <c r="I89" s="244" t="e">
        <f t="shared" si="12"/>
        <v>#N/A</v>
      </c>
      <c r="J89" s="244" t="e">
        <f t="shared" si="13"/>
        <v>#N/A</v>
      </c>
    </row>
    <row r="90" spans="1:10" ht="25.5" x14ac:dyDescent="0.2">
      <c r="A90" s="17">
        <f t="shared" si="14"/>
        <v>80</v>
      </c>
      <c r="B90" s="45" t="s">
        <v>5</v>
      </c>
      <c r="C90" s="48" t="s">
        <v>91</v>
      </c>
      <c r="D90" s="73"/>
      <c r="E90" s="19"/>
      <c r="F90" s="249" t="e">
        <f t="shared" si="9"/>
        <v>#N/A</v>
      </c>
      <c r="G90" s="244">
        <f t="shared" si="10"/>
        <v>3</v>
      </c>
      <c r="H90" s="248" t="e">
        <f t="shared" si="11"/>
        <v>#N/A</v>
      </c>
      <c r="I90" s="244" t="e">
        <f t="shared" si="12"/>
        <v>#N/A</v>
      </c>
      <c r="J90" s="244" t="e">
        <f t="shared" si="13"/>
        <v>#N/A</v>
      </c>
    </row>
    <row r="91" spans="1:10" ht="25.5" x14ac:dyDescent="0.2">
      <c r="A91" s="17">
        <f t="shared" si="14"/>
        <v>81</v>
      </c>
      <c r="B91" s="35" t="s">
        <v>5</v>
      </c>
      <c r="C91" s="48" t="s">
        <v>92</v>
      </c>
      <c r="D91" s="73"/>
      <c r="E91" s="24"/>
      <c r="F91" s="249" t="e">
        <f t="shared" si="9"/>
        <v>#N/A</v>
      </c>
      <c r="G91" s="244">
        <f t="shared" si="10"/>
        <v>3</v>
      </c>
      <c r="H91" s="248" t="e">
        <f t="shared" si="11"/>
        <v>#N/A</v>
      </c>
      <c r="I91" s="244" t="e">
        <f t="shared" si="12"/>
        <v>#N/A</v>
      </c>
      <c r="J91" s="244" t="e">
        <f t="shared" si="13"/>
        <v>#N/A</v>
      </c>
    </row>
    <row r="92" spans="1:10" ht="25.5" x14ac:dyDescent="0.2">
      <c r="A92" s="17">
        <f t="shared" si="14"/>
        <v>82</v>
      </c>
      <c r="B92" s="35" t="s">
        <v>5</v>
      </c>
      <c r="C92" s="48" t="s">
        <v>93</v>
      </c>
      <c r="D92" s="73"/>
      <c r="E92" s="24"/>
      <c r="F92" s="249" t="e">
        <f t="shared" si="9"/>
        <v>#N/A</v>
      </c>
      <c r="G92" s="244">
        <f t="shared" si="10"/>
        <v>3</v>
      </c>
      <c r="H92" s="248" t="e">
        <f t="shared" si="11"/>
        <v>#N/A</v>
      </c>
      <c r="I92" s="244" t="e">
        <f t="shared" si="12"/>
        <v>#N/A</v>
      </c>
      <c r="J92" s="244" t="e">
        <f t="shared" si="13"/>
        <v>#N/A</v>
      </c>
    </row>
    <row r="93" spans="1:10" ht="25.5" x14ac:dyDescent="0.2">
      <c r="A93" s="17">
        <f t="shared" si="14"/>
        <v>83</v>
      </c>
      <c r="B93" s="35" t="s">
        <v>5</v>
      </c>
      <c r="C93" s="48" t="s">
        <v>94</v>
      </c>
      <c r="D93" s="73"/>
      <c r="E93" s="24"/>
      <c r="F93" s="249" t="e">
        <f t="shared" si="9"/>
        <v>#N/A</v>
      </c>
      <c r="G93" s="244">
        <f t="shared" si="10"/>
        <v>3</v>
      </c>
      <c r="H93" s="248" t="e">
        <f t="shared" si="11"/>
        <v>#N/A</v>
      </c>
      <c r="I93" s="244" t="e">
        <f t="shared" si="12"/>
        <v>#N/A</v>
      </c>
      <c r="J93" s="244" t="e">
        <f t="shared" si="13"/>
        <v>#N/A</v>
      </c>
    </row>
    <row r="94" spans="1:10" ht="51" x14ac:dyDescent="0.2">
      <c r="A94" s="17">
        <f t="shared" si="14"/>
        <v>84</v>
      </c>
      <c r="B94" s="35" t="s">
        <v>5</v>
      </c>
      <c r="C94" s="48" t="s">
        <v>95</v>
      </c>
      <c r="D94" s="73"/>
      <c r="E94" s="24"/>
      <c r="F94" s="249" t="e">
        <f t="shared" si="9"/>
        <v>#N/A</v>
      </c>
      <c r="G94" s="244">
        <f t="shared" si="10"/>
        <v>3</v>
      </c>
      <c r="H94" s="248" t="e">
        <f t="shared" si="11"/>
        <v>#N/A</v>
      </c>
      <c r="I94" s="244" t="e">
        <f t="shared" si="12"/>
        <v>#N/A</v>
      </c>
      <c r="J94" s="244" t="e">
        <f t="shared" si="13"/>
        <v>#N/A</v>
      </c>
    </row>
    <row r="95" spans="1:10" ht="25.5" x14ac:dyDescent="0.2">
      <c r="A95" s="17">
        <f t="shared" si="14"/>
        <v>85</v>
      </c>
      <c r="B95" s="35" t="s">
        <v>5</v>
      </c>
      <c r="C95" s="48" t="s">
        <v>96</v>
      </c>
      <c r="D95" s="73"/>
      <c r="E95" s="24"/>
      <c r="F95" s="249" t="e">
        <f t="shared" si="9"/>
        <v>#N/A</v>
      </c>
      <c r="G95" s="244">
        <f t="shared" si="10"/>
        <v>3</v>
      </c>
      <c r="H95" s="248" t="e">
        <f t="shared" si="11"/>
        <v>#N/A</v>
      </c>
      <c r="I95" s="244" t="e">
        <f t="shared" si="12"/>
        <v>#N/A</v>
      </c>
      <c r="J95" s="244" t="e">
        <f t="shared" si="13"/>
        <v>#N/A</v>
      </c>
    </row>
    <row r="96" spans="1:10" x14ac:dyDescent="0.2">
      <c r="A96" s="17">
        <f t="shared" si="14"/>
        <v>86</v>
      </c>
      <c r="B96" s="35" t="s">
        <v>5</v>
      </c>
      <c r="C96" s="48" t="s">
        <v>97</v>
      </c>
      <c r="D96" s="73"/>
      <c r="E96" s="24"/>
      <c r="F96" s="249" t="e">
        <f t="shared" si="9"/>
        <v>#N/A</v>
      </c>
      <c r="G96" s="244">
        <f t="shared" si="10"/>
        <v>3</v>
      </c>
      <c r="H96" s="248" t="e">
        <f t="shared" si="11"/>
        <v>#N/A</v>
      </c>
      <c r="I96" s="244" t="e">
        <f t="shared" si="12"/>
        <v>#N/A</v>
      </c>
      <c r="J96" s="244" t="e">
        <f t="shared" si="13"/>
        <v>#N/A</v>
      </c>
    </row>
    <row r="97" spans="1:10" x14ac:dyDescent="0.2">
      <c r="A97" s="17">
        <f t="shared" si="14"/>
        <v>87</v>
      </c>
      <c r="B97" s="35" t="s">
        <v>5</v>
      </c>
      <c r="C97" s="48" t="s">
        <v>98</v>
      </c>
      <c r="D97" s="73"/>
      <c r="E97" s="24"/>
      <c r="F97" s="249" t="e">
        <f t="shared" si="9"/>
        <v>#N/A</v>
      </c>
      <c r="G97" s="244">
        <f t="shared" si="10"/>
        <v>3</v>
      </c>
      <c r="H97" s="248" t="e">
        <f t="shared" si="11"/>
        <v>#N/A</v>
      </c>
      <c r="I97" s="244" t="e">
        <f t="shared" si="12"/>
        <v>#N/A</v>
      </c>
      <c r="J97" s="244" t="e">
        <f t="shared" si="13"/>
        <v>#N/A</v>
      </c>
    </row>
    <row r="98" spans="1:10" x14ac:dyDescent="0.2">
      <c r="A98" s="17">
        <f t="shared" si="14"/>
        <v>88</v>
      </c>
      <c r="B98" s="35" t="s">
        <v>5</v>
      </c>
      <c r="C98" s="48" t="s">
        <v>99</v>
      </c>
      <c r="D98" s="73"/>
      <c r="E98" s="24"/>
      <c r="F98" s="249" t="e">
        <f t="shared" si="9"/>
        <v>#N/A</v>
      </c>
      <c r="G98" s="244">
        <f t="shared" si="10"/>
        <v>3</v>
      </c>
      <c r="H98" s="248" t="e">
        <f t="shared" si="11"/>
        <v>#N/A</v>
      </c>
      <c r="I98" s="244" t="e">
        <f t="shared" si="12"/>
        <v>#N/A</v>
      </c>
      <c r="J98" s="244" t="e">
        <f t="shared" si="13"/>
        <v>#N/A</v>
      </c>
    </row>
    <row r="99" spans="1:10" x14ac:dyDescent="0.2">
      <c r="A99" s="17">
        <f t="shared" si="14"/>
        <v>89</v>
      </c>
      <c r="B99" s="45" t="s">
        <v>5</v>
      </c>
      <c r="C99" s="48" t="s">
        <v>100</v>
      </c>
      <c r="D99" s="73"/>
      <c r="E99" s="24"/>
      <c r="F99" s="249" t="e">
        <f t="shared" si="9"/>
        <v>#N/A</v>
      </c>
      <c r="G99" s="244">
        <f t="shared" si="10"/>
        <v>3</v>
      </c>
      <c r="H99" s="248" t="e">
        <f t="shared" si="11"/>
        <v>#N/A</v>
      </c>
      <c r="I99" s="244" t="e">
        <f t="shared" si="12"/>
        <v>#N/A</v>
      </c>
      <c r="J99" s="244" t="e">
        <f t="shared" si="13"/>
        <v>#N/A</v>
      </c>
    </row>
    <row r="100" spans="1:10" x14ac:dyDescent="0.2">
      <c r="A100" s="17">
        <f t="shared" si="14"/>
        <v>90</v>
      </c>
      <c r="B100" s="45" t="s">
        <v>5</v>
      </c>
      <c r="C100" s="32" t="s">
        <v>101</v>
      </c>
      <c r="D100" s="73"/>
      <c r="E100" s="24"/>
      <c r="F100" s="249" t="e">
        <f t="shared" si="9"/>
        <v>#N/A</v>
      </c>
      <c r="G100" s="244">
        <f t="shared" si="10"/>
        <v>3</v>
      </c>
      <c r="H100" s="248" t="e">
        <f t="shared" si="11"/>
        <v>#N/A</v>
      </c>
      <c r="I100" s="244" t="e">
        <f t="shared" si="12"/>
        <v>#N/A</v>
      </c>
      <c r="J100" s="244" t="e">
        <f t="shared" si="13"/>
        <v>#N/A</v>
      </c>
    </row>
    <row r="101" spans="1:10" x14ac:dyDescent="0.2">
      <c r="A101" s="8"/>
      <c r="B101" s="8"/>
      <c r="C101" s="29" t="s">
        <v>124</v>
      </c>
      <c r="D101" s="266"/>
      <c r="E101" s="22"/>
      <c r="F101" s="249"/>
      <c r="G101" s="244"/>
      <c r="H101" s="248"/>
      <c r="I101" s="244"/>
      <c r="J101" s="244"/>
    </row>
    <row r="102" spans="1:10" x14ac:dyDescent="0.2">
      <c r="A102" s="23">
        <f>SUM(A100+1)</f>
        <v>91</v>
      </c>
      <c r="B102" s="35" t="s">
        <v>5</v>
      </c>
      <c r="C102" s="48" t="s">
        <v>103</v>
      </c>
      <c r="D102" s="73"/>
      <c r="E102" s="24"/>
      <c r="F102" s="249" t="e">
        <f t="shared" si="9"/>
        <v>#N/A</v>
      </c>
      <c r="G102" s="244">
        <f t="shared" si="10"/>
        <v>3</v>
      </c>
      <c r="H102" s="248" t="e">
        <f t="shared" si="11"/>
        <v>#N/A</v>
      </c>
      <c r="I102" s="244" t="e">
        <f t="shared" si="12"/>
        <v>#N/A</v>
      </c>
      <c r="J102" s="244" t="e">
        <f t="shared" si="13"/>
        <v>#N/A</v>
      </c>
    </row>
    <row r="103" spans="1:10" x14ac:dyDescent="0.2">
      <c r="A103" s="23">
        <f>SUM(A102+1)</f>
        <v>92</v>
      </c>
      <c r="B103" s="35" t="s">
        <v>5</v>
      </c>
      <c r="C103" s="48" t="s">
        <v>104</v>
      </c>
      <c r="D103" s="73"/>
      <c r="E103" s="24"/>
      <c r="F103" s="249" t="e">
        <f t="shared" si="9"/>
        <v>#N/A</v>
      </c>
      <c r="G103" s="244">
        <f t="shared" si="10"/>
        <v>3</v>
      </c>
      <c r="H103" s="248" t="e">
        <f t="shared" si="11"/>
        <v>#N/A</v>
      </c>
      <c r="I103" s="244" t="e">
        <f t="shared" si="12"/>
        <v>#N/A</v>
      </c>
      <c r="J103" s="244" t="e">
        <f t="shared" si="13"/>
        <v>#N/A</v>
      </c>
    </row>
    <row r="104" spans="1:10" x14ac:dyDescent="0.2">
      <c r="A104" s="23">
        <f t="shared" ref="A104:A123" si="15">SUM(A103+1)</f>
        <v>93</v>
      </c>
      <c r="B104" s="35" t="s">
        <v>5</v>
      </c>
      <c r="C104" s="53" t="s">
        <v>105</v>
      </c>
      <c r="D104" s="73"/>
      <c r="E104" s="24"/>
      <c r="F104" s="249" t="e">
        <f t="shared" si="9"/>
        <v>#N/A</v>
      </c>
      <c r="G104" s="244">
        <f t="shared" si="10"/>
        <v>3</v>
      </c>
      <c r="H104" s="248" t="e">
        <f t="shared" si="11"/>
        <v>#N/A</v>
      </c>
      <c r="I104" s="244" t="e">
        <f t="shared" si="12"/>
        <v>#N/A</v>
      </c>
      <c r="J104" s="244" t="e">
        <f t="shared" si="13"/>
        <v>#N/A</v>
      </c>
    </row>
    <row r="105" spans="1:10" ht="25.5" x14ac:dyDescent="0.2">
      <c r="A105" s="23">
        <f t="shared" si="15"/>
        <v>94</v>
      </c>
      <c r="B105" s="35" t="s">
        <v>5</v>
      </c>
      <c r="C105" s="53" t="s">
        <v>106</v>
      </c>
      <c r="D105" s="73"/>
      <c r="E105" s="24"/>
      <c r="F105" s="249" t="e">
        <f t="shared" si="9"/>
        <v>#N/A</v>
      </c>
      <c r="G105" s="244">
        <f t="shared" si="10"/>
        <v>3</v>
      </c>
      <c r="H105" s="248" t="e">
        <f t="shared" si="11"/>
        <v>#N/A</v>
      </c>
      <c r="I105" s="244" t="e">
        <f t="shared" si="12"/>
        <v>#N/A</v>
      </c>
      <c r="J105" s="244" t="e">
        <f t="shared" si="13"/>
        <v>#N/A</v>
      </c>
    </row>
    <row r="106" spans="1:10" ht="25.5" x14ac:dyDescent="0.2">
      <c r="A106" s="23">
        <f t="shared" si="15"/>
        <v>95</v>
      </c>
      <c r="B106" s="45" t="s">
        <v>5</v>
      </c>
      <c r="C106" s="2" t="s">
        <v>107</v>
      </c>
      <c r="D106" s="267"/>
      <c r="E106" s="24"/>
      <c r="F106" s="249" t="e">
        <f t="shared" si="9"/>
        <v>#N/A</v>
      </c>
      <c r="G106" s="244">
        <f t="shared" si="10"/>
        <v>3</v>
      </c>
      <c r="H106" s="248" t="e">
        <f t="shared" si="11"/>
        <v>#N/A</v>
      </c>
      <c r="I106" s="244" t="e">
        <f t="shared" si="12"/>
        <v>#N/A</v>
      </c>
      <c r="J106" s="244" t="e">
        <f t="shared" si="13"/>
        <v>#N/A</v>
      </c>
    </row>
    <row r="107" spans="1:10" x14ac:dyDescent="0.2">
      <c r="A107" s="23">
        <f t="shared" si="15"/>
        <v>96</v>
      </c>
      <c r="B107" s="35" t="s">
        <v>5</v>
      </c>
      <c r="C107" s="53" t="s">
        <v>108</v>
      </c>
      <c r="D107" s="73"/>
      <c r="E107" s="25"/>
      <c r="F107" s="249" t="e">
        <f t="shared" si="9"/>
        <v>#N/A</v>
      </c>
      <c r="G107" s="244">
        <f t="shared" si="10"/>
        <v>3</v>
      </c>
      <c r="H107" s="248" t="e">
        <f t="shared" si="11"/>
        <v>#N/A</v>
      </c>
      <c r="I107" s="244" t="e">
        <f t="shared" si="12"/>
        <v>#N/A</v>
      </c>
      <c r="J107" s="244" t="e">
        <f t="shared" si="13"/>
        <v>#N/A</v>
      </c>
    </row>
    <row r="108" spans="1:10" ht="25.5" x14ac:dyDescent="0.2">
      <c r="A108" s="23">
        <f t="shared" si="15"/>
        <v>97</v>
      </c>
      <c r="B108" s="35" t="s">
        <v>5</v>
      </c>
      <c r="C108" s="53" t="s">
        <v>109</v>
      </c>
      <c r="D108" s="73"/>
      <c r="E108" s="25"/>
      <c r="F108" s="249" t="e">
        <f t="shared" si="9"/>
        <v>#N/A</v>
      </c>
      <c r="G108" s="244">
        <f t="shared" si="10"/>
        <v>3</v>
      </c>
      <c r="H108" s="248" t="e">
        <f t="shared" si="11"/>
        <v>#N/A</v>
      </c>
      <c r="I108" s="244" t="e">
        <f t="shared" si="12"/>
        <v>#N/A</v>
      </c>
      <c r="J108" s="244" t="e">
        <f t="shared" si="13"/>
        <v>#N/A</v>
      </c>
    </row>
    <row r="109" spans="1:10" ht="25.5" x14ac:dyDescent="0.2">
      <c r="A109" s="23">
        <f t="shared" si="15"/>
        <v>98</v>
      </c>
      <c r="B109" s="35" t="s">
        <v>5</v>
      </c>
      <c r="C109" s="53" t="s">
        <v>110</v>
      </c>
      <c r="D109" s="73"/>
      <c r="E109" s="25"/>
      <c r="F109" s="249" t="e">
        <f t="shared" si="9"/>
        <v>#N/A</v>
      </c>
      <c r="G109" s="244">
        <f t="shared" si="10"/>
        <v>3</v>
      </c>
      <c r="H109" s="248" t="e">
        <f t="shared" si="11"/>
        <v>#N/A</v>
      </c>
      <c r="I109" s="244" t="e">
        <f t="shared" si="12"/>
        <v>#N/A</v>
      </c>
      <c r="J109" s="244" t="e">
        <f t="shared" si="13"/>
        <v>#N/A</v>
      </c>
    </row>
    <row r="110" spans="1:10" ht="25.5" x14ac:dyDescent="0.2">
      <c r="A110" s="23">
        <f t="shared" si="15"/>
        <v>99</v>
      </c>
      <c r="B110" s="35" t="s">
        <v>5</v>
      </c>
      <c r="C110" s="53" t="s">
        <v>111</v>
      </c>
      <c r="D110" s="73"/>
      <c r="E110" s="25"/>
      <c r="F110" s="249" t="e">
        <f t="shared" si="9"/>
        <v>#N/A</v>
      </c>
      <c r="G110" s="244">
        <f t="shared" si="10"/>
        <v>3</v>
      </c>
      <c r="H110" s="248" t="e">
        <f t="shared" si="11"/>
        <v>#N/A</v>
      </c>
      <c r="I110" s="244" t="e">
        <f t="shared" si="12"/>
        <v>#N/A</v>
      </c>
      <c r="J110" s="244" t="e">
        <f t="shared" si="13"/>
        <v>#N/A</v>
      </c>
    </row>
    <row r="111" spans="1:10" ht="25.5" x14ac:dyDescent="0.2">
      <c r="A111" s="23">
        <f t="shared" si="15"/>
        <v>100</v>
      </c>
      <c r="B111" s="35" t="s">
        <v>5</v>
      </c>
      <c r="C111" s="53" t="s">
        <v>293</v>
      </c>
      <c r="D111" s="73"/>
      <c r="E111" s="25"/>
      <c r="F111" s="249" t="e">
        <f t="shared" si="9"/>
        <v>#N/A</v>
      </c>
      <c r="G111" s="244">
        <f t="shared" si="10"/>
        <v>3</v>
      </c>
      <c r="H111" s="248" t="e">
        <f t="shared" si="11"/>
        <v>#N/A</v>
      </c>
      <c r="I111" s="244" t="e">
        <f t="shared" si="12"/>
        <v>#N/A</v>
      </c>
      <c r="J111" s="244" t="e">
        <f t="shared" si="13"/>
        <v>#N/A</v>
      </c>
    </row>
    <row r="112" spans="1:10" x14ac:dyDescent="0.2">
      <c r="A112" s="23">
        <f t="shared" si="15"/>
        <v>101</v>
      </c>
      <c r="B112" s="45" t="s">
        <v>5</v>
      </c>
      <c r="C112" s="2" t="s">
        <v>112</v>
      </c>
      <c r="D112" s="267"/>
      <c r="E112" s="24"/>
      <c r="F112" s="249" t="e">
        <f t="shared" si="9"/>
        <v>#N/A</v>
      </c>
      <c r="G112" s="244">
        <f t="shared" si="10"/>
        <v>3</v>
      </c>
      <c r="H112" s="248" t="e">
        <f t="shared" si="11"/>
        <v>#N/A</v>
      </c>
      <c r="I112" s="244" t="e">
        <f t="shared" si="12"/>
        <v>#N/A</v>
      </c>
      <c r="J112" s="244" t="e">
        <f t="shared" si="13"/>
        <v>#N/A</v>
      </c>
    </row>
    <row r="113" spans="1:10" ht="25.5" x14ac:dyDescent="0.2">
      <c r="A113" s="23">
        <f t="shared" si="15"/>
        <v>102</v>
      </c>
      <c r="B113" s="35" t="s">
        <v>5</v>
      </c>
      <c r="C113" s="53" t="s">
        <v>113</v>
      </c>
      <c r="D113" s="73"/>
      <c r="E113" s="25"/>
      <c r="F113" s="249" t="e">
        <f t="shared" si="9"/>
        <v>#N/A</v>
      </c>
      <c r="G113" s="244">
        <f t="shared" si="10"/>
        <v>3</v>
      </c>
      <c r="H113" s="248" t="e">
        <f t="shared" si="11"/>
        <v>#N/A</v>
      </c>
      <c r="I113" s="244" t="e">
        <f t="shared" si="12"/>
        <v>#N/A</v>
      </c>
      <c r="J113" s="244" t="e">
        <f t="shared" si="13"/>
        <v>#N/A</v>
      </c>
    </row>
    <row r="114" spans="1:10" ht="25.5" x14ac:dyDescent="0.2">
      <c r="A114" s="23">
        <f t="shared" si="15"/>
        <v>103</v>
      </c>
      <c r="B114" s="41" t="s">
        <v>5</v>
      </c>
      <c r="C114" s="53" t="s">
        <v>114</v>
      </c>
      <c r="D114" s="73"/>
      <c r="E114" s="25"/>
      <c r="F114" s="249" t="e">
        <f t="shared" si="9"/>
        <v>#N/A</v>
      </c>
      <c r="G114" s="244">
        <f t="shared" si="10"/>
        <v>3</v>
      </c>
      <c r="H114" s="248" t="e">
        <f t="shared" si="11"/>
        <v>#N/A</v>
      </c>
      <c r="I114" s="244" t="e">
        <f t="shared" si="12"/>
        <v>#N/A</v>
      </c>
      <c r="J114" s="244" t="e">
        <f t="shared" si="13"/>
        <v>#N/A</v>
      </c>
    </row>
    <row r="115" spans="1:10" ht="25.5" x14ac:dyDescent="0.2">
      <c r="A115" s="23">
        <f t="shared" si="15"/>
        <v>104</v>
      </c>
      <c r="B115" s="35" t="s">
        <v>5</v>
      </c>
      <c r="C115" s="53" t="s">
        <v>115</v>
      </c>
      <c r="D115" s="73"/>
      <c r="E115" s="25"/>
      <c r="F115" s="249" t="e">
        <f t="shared" si="9"/>
        <v>#N/A</v>
      </c>
      <c r="G115" s="244">
        <f t="shared" si="10"/>
        <v>3</v>
      </c>
      <c r="H115" s="248" t="e">
        <f t="shared" si="11"/>
        <v>#N/A</v>
      </c>
      <c r="I115" s="244" t="e">
        <f t="shared" si="12"/>
        <v>#N/A</v>
      </c>
      <c r="J115" s="244" t="e">
        <f t="shared" si="13"/>
        <v>#N/A</v>
      </c>
    </row>
    <row r="116" spans="1:10" x14ac:dyDescent="0.2">
      <c r="A116" s="23">
        <f t="shared" si="15"/>
        <v>105</v>
      </c>
      <c r="B116" s="35" t="s">
        <v>5</v>
      </c>
      <c r="C116" s="2" t="s">
        <v>116</v>
      </c>
      <c r="D116" s="73"/>
      <c r="E116" s="25"/>
      <c r="F116" s="249" t="e">
        <f t="shared" si="9"/>
        <v>#N/A</v>
      </c>
      <c r="G116" s="244">
        <f t="shared" si="10"/>
        <v>3</v>
      </c>
      <c r="H116" s="248" t="e">
        <f t="shared" si="11"/>
        <v>#N/A</v>
      </c>
      <c r="I116" s="244" t="e">
        <f t="shared" si="12"/>
        <v>#N/A</v>
      </c>
      <c r="J116" s="244" t="e">
        <f t="shared" si="13"/>
        <v>#N/A</v>
      </c>
    </row>
    <row r="117" spans="1:10" x14ac:dyDescent="0.2">
      <c r="A117" s="23">
        <f t="shared" si="15"/>
        <v>106</v>
      </c>
      <c r="B117" s="35" t="s">
        <v>5</v>
      </c>
      <c r="C117" s="2" t="s">
        <v>117</v>
      </c>
      <c r="D117" s="73"/>
      <c r="E117" s="25"/>
      <c r="F117" s="249" t="e">
        <f t="shared" si="9"/>
        <v>#N/A</v>
      </c>
      <c r="G117" s="244">
        <f t="shared" si="10"/>
        <v>3</v>
      </c>
      <c r="H117" s="248" t="e">
        <f t="shared" si="11"/>
        <v>#N/A</v>
      </c>
      <c r="I117" s="244" t="e">
        <f t="shared" si="12"/>
        <v>#N/A</v>
      </c>
      <c r="J117" s="244" t="e">
        <f t="shared" si="13"/>
        <v>#N/A</v>
      </c>
    </row>
    <row r="118" spans="1:10" x14ac:dyDescent="0.2">
      <c r="A118" s="23">
        <f t="shared" si="15"/>
        <v>107</v>
      </c>
      <c r="B118" s="35" t="s">
        <v>5</v>
      </c>
      <c r="C118" s="2" t="s">
        <v>118</v>
      </c>
      <c r="D118" s="73"/>
      <c r="E118" s="25"/>
      <c r="F118" s="249" t="e">
        <f t="shared" si="9"/>
        <v>#N/A</v>
      </c>
      <c r="G118" s="244">
        <f t="shared" si="10"/>
        <v>3</v>
      </c>
      <c r="H118" s="248" t="e">
        <f t="shared" si="11"/>
        <v>#N/A</v>
      </c>
      <c r="I118" s="244" t="e">
        <f t="shared" si="12"/>
        <v>#N/A</v>
      </c>
      <c r="J118" s="244" t="e">
        <f t="shared" si="13"/>
        <v>#N/A</v>
      </c>
    </row>
    <row r="119" spans="1:10" x14ac:dyDescent="0.2">
      <c r="A119" s="23">
        <f t="shared" si="15"/>
        <v>108</v>
      </c>
      <c r="B119" s="35" t="s">
        <v>5</v>
      </c>
      <c r="C119" s="2" t="s">
        <v>119</v>
      </c>
      <c r="D119" s="73"/>
      <c r="E119" s="25"/>
      <c r="F119" s="249" t="e">
        <f t="shared" si="9"/>
        <v>#N/A</v>
      </c>
      <c r="G119" s="244">
        <f t="shared" si="10"/>
        <v>3</v>
      </c>
      <c r="H119" s="248" t="e">
        <f t="shared" si="11"/>
        <v>#N/A</v>
      </c>
      <c r="I119" s="244" t="e">
        <f t="shared" si="12"/>
        <v>#N/A</v>
      </c>
      <c r="J119" s="244" t="e">
        <f t="shared" si="13"/>
        <v>#N/A</v>
      </c>
    </row>
    <row r="120" spans="1:10" x14ac:dyDescent="0.2">
      <c r="A120" s="23">
        <f t="shared" si="15"/>
        <v>109</v>
      </c>
      <c r="B120" s="35" t="s">
        <v>5</v>
      </c>
      <c r="C120" s="2" t="s">
        <v>120</v>
      </c>
      <c r="D120" s="73"/>
      <c r="E120" s="25"/>
      <c r="F120" s="249" t="e">
        <f t="shared" si="9"/>
        <v>#N/A</v>
      </c>
      <c r="G120" s="244">
        <f t="shared" si="10"/>
        <v>3</v>
      </c>
      <c r="H120" s="248" t="e">
        <f t="shared" si="11"/>
        <v>#N/A</v>
      </c>
      <c r="I120" s="244" t="e">
        <f t="shared" si="12"/>
        <v>#N/A</v>
      </c>
      <c r="J120" s="244" t="e">
        <f t="shared" si="13"/>
        <v>#N/A</v>
      </c>
    </row>
    <row r="121" spans="1:10" x14ac:dyDescent="0.2">
      <c r="A121" s="23">
        <f t="shared" si="15"/>
        <v>110</v>
      </c>
      <c r="B121" s="35" t="s">
        <v>5</v>
      </c>
      <c r="C121" s="2" t="s">
        <v>121</v>
      </c>
      <c r="D121" s="73"/>
      <c r="E121" s="25"/>
      <c r="F121" s="249" t="e">
        <f t="shared" si="9"/>
        <v>#N/A</v>
      </c>
      <c r="G121" s="244">
        <f t="shared" si="10"/>
        <v>3</v>
      </c>
      <c r="H121" s="248" t="e">
        <f t="shared" si="11"/>
        <v>#N/A</v>
      </c>
      <c r="I121" s="244" t="e">
        <f t="shared" si="12"/>
        <v>#N/A</v>
      </c>
      <c r="J121" s="244" t="e">
        <f t="shared" si="13"/>
        <v>#N/A</v>
      </c>
    </row>
    <row r="122" spans="1:10" x14ac:dyDescent="0.2">
      <c r="A122" s="23">
        <f t="shared" si="15"/>
        <v>111</v>
      </c>
      <c r="B122" s="35" t="s">
        <v>5</v>
      </c>
      <c r="C122" s="2" t="s">
        <v>122</v>
      </c>
      <c r="D122" s="73"/>
      <c r="E122" s="25"/>
      <c r="F122" s="249" t="e">
        <f t="shared" si="9"/>
        <v>#N/A</v>
      </c>
      <c r="G122" s="244">
        <f t="shared" si="10"/>
        <v>3</v>
      </c>
      <c r="H122" s="248" t="e">
        <f t="shared" si="11"/>
        <v>#N/A</v>
      </c>
      <c r="I122" s="244" t="e">
        <f t="shared" si="12"/>
        <v>#N/A</v>
      </c>
      <c r="J122" s="244" t="e">
        <f t="shared" si="13"/>
        <v>#N/A</v>
      </c>
    </row>
    <row r="123" spans="1:10" ht="25.5" x14ac:dyDescent="0.2">
      <c r="A123" s="23">
        <f t="shared" si="15"/>
        <v>112</v>
      </c>
      <c r="B123" s="35" t="s">
        <v>5</v>
      </c>
      <c r="C123" s="48" t="s">
        <v>123</v>
      </c>
      <c r="D123" s="73"/>
      <c r="E123" s="25"/>
      <c r="F123" s="249" t="e">
        <f t="shared" si="9"/>
        <v>#N/A</v>
      </c>
      <c r="G123" s="244">
        <f t="shared" si="10"/>
        <v>3</v>
      </c>
      <c r="H123" s="248" t="e">
        <f t="shared" si="11"/>
        <v>#N/A</v>
      </c>
      <c r="I123" s="244" t="e">
        <f t="shared" si="12"/>
        <v>#N/A</v>
      </c>
      <c r="J123" s="244" t="e">
        <f t="shared" si="13"/>
        <v>#N/A</v>
      </c>
    </row>
  </sheetData>
  <sheetProtection password="F359" sheet="1" objects="1" scenarios="1"/>
  <mergeCells count="2">
    <mergeCell ref="L5:M5"/>
    <mergeCell ref="L12:M12"/>
  </mergeCells>
  <dataValidations count="1">
    <dataValidation type="list" allowBlank="1" showInputMessage="1" showErrorMessage="1" sqref="D1:D1048576">
      <formula1>$L$7:$L$10</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M126"/>
  <sheetViews>
    <sheetView topLeftCell="B1" workbookViewId="0">
      <selection activeCell="E14" sqref="E14"/>
    </sheetView>
  </sheetViews>
  <sheetFormatPr defaultRowHeight="12.75" x14ac:dyDescent="0.2"/>
  <cols>
    <col min="1" max="1" width="9.140625" style="69"/>
    <col min="2" max="2" width="9.140625" style="70"/>
    <col min="3" max="3" width="77.7109375" style="70" customWidth="1"/>
    <col min="4" max="4" width="17.28515625" style="259" customWidth="1"/>
    <col min="5" max="5" width="36.7109375" style="70" customWidth="1"/>
    <col min="6" max="6" width="9.140625" style="70"/>
    <col min="7" max="7" width="19.140625" style="70" customWidth="1"/>
    <col min="8" max="8" width="15.42578125" style="70" customWidth="1"/>
    <col min="9" max="9" width="20.140625" style="70" customWidth="1"/>
    <col min="10" max="11" width="9.140625" style="70"/>
    <col min="12" max="12" width="15.85546875" style="70" customWidth="1"/>
    <col min="13" max="16384" width="9.140625" style="70"/>
  </cols>
  <sheetData>
    <row r="4" spans="1:13" ht="25.5" x14ac:dyDescent="0.2">
      <c r="A4" s="65" t="s">
        <v>0</v>
      </c>
      <c r="B4" s="66" t="s">
        <v>1</v>
      </c>
      <c r="C4" s="84" t="s">
        <v>11</v>
      </c>
      <c r="D4" s="253" t="s">
        <v>2</v>
      </c>
      <c r="E4" s="71" t="s">
        <v>3</v>
      </c>
    </row>
    <row r="5" spans="1:13" ht="25.5" x14ac:dyDescent="0.2">
      <c r="A5" s="67"/>
      <c r="B5" s="67"/>
      <c r="C5" s="85" t="s">
        <v>433</v>
      </c>
      <c r="D5" s="254"/>
      <c r="E5" s="246"/>
      <c r="F5" s="252" t="s">
        <v>751</v>
      </c>
      <c r="G5" s="245" t="s">
        <v>1</v>
      </c>
      <c r="H5" s="250" t="s">
        <v>754</v>
      </c>
      <c r="I5" s="250" t="s">
        <v>752</v>
      </c>
      <c r="J5" s="251" t="s">
        <v>753</v>
      </c>
      <c r="K5" s="251"/>
      <c r="L5" s="281" t="s">
        <v>749</v>
      </c>
      <c r="M5" s="282"/>
    </row>
    <row r="6" spans="1:13" x14ac:dyDescent="0.2">
      <c r="A6" s="72">
        <v>1</v>
      </c>
      <c r="B6" s="41" t="s">
        <v>5</v>
      </c>
      <c r="C6" s="92" t="s">
        <v>323</v>
      </c>
      <c r="D6" s="255"/>
      <c r="E6" s="242"/>
      <c r="F6" s="249" t="e">
        <f>VLOOKUP(D6,$L$7:$M$10,2)</f>
        <v>#N/A</v>
      </c>
      <c r="G6" s="244">
        <f>VLOOKUP(B6,$L$13:$M$15,2)</f>
        <v>3</v>
      </c>
      <c r="H6" s="248" t="e">
        <f>F6+G6</f>
        <v>#N/A</v>
      </c>
      <c r="I6" s="244" t="e">
        <f>IF(D6=$L$9,0,H6)</f>
        <v>#N/A</v>
      </c>
      <c r="J6" s="244" t="e">
        <f>IF(I6=0,0,H6)</f>
        <v>#N/A</v>
      </c>
      <c r="K6" s="244"/>
      <c r="L6" s="240"/>
      <c r="M6" s="239"/>
    </row>
    <row r="7" spans="1:13" ht="25.5" x14ac:dyDescent="0.2">
      <c r="A7" s="72">
        <f>SUM(A6+1)</f>
        <v>2</v>
      </c>
      <c r="B7" s="41" t="s">
        <v>5</v>
      </c>
      <c r="C7" s="92" t="s">
        <v>324</v>
      </c>
      <c r="D7" s="255"/>
      <c r="E7" s="242"/>
      <c r="F7" s="249" t="e">
        <f t="shared" ref="F7:F70" si="0">VLOOKUP(D7,$L$7:$M$10,2)</f>
        <v>#N/A</v>
      </c>
      <c r="G7" s="244">
        <f t="shared" ref="G7:G70" si="1">VLOOKUP(B7,$L$13:$M$15,2)</f>
        <v>3</v>
      </c>
      <c r="H7" s="248" t="e">
        <f t="shared" ref="H7:H70" si="2">F7+G7</f>
        <v>#N/A</v>
      </c>
      <c r="I7" s="244" t="e">
        <f t="shared" ref="I7:I70" si="3">IF(D7=$L$9,0,H7)</f>
        <v>#N/A</v>
      </c>
      <c r="J7" s="244" t="e">
        <f t="shared" ref="J7:J70" si="4">IF(I7=0,0,H7)</f>
        <v>#N/A</v>
      </c>
      <c r="K7" s="244"/>
      <c r="L7" s="241" t="s">
        <v>747</v>
      </c>
      <c r="M7" s="239">
        <v>3</v>
      </c>
    </row>
    <row r="8" spans="1:13" x14ac:dyDescent="0.2">
      <c r="A8" s="72">
        <f>SUM(A7+1)</f>
        <v>3</v>
      </c>
      <c r="B8" s="41" t="s">
        <v>5</v>
      </c>
      <c r="C8" s="92" t="s">
        <v>325</v>
      </c>
      <c r="D8" s="255"/>
      <c r="E8" s="242"/>
      <c r="F8" s="249" t="e">
        <f t="shared" si="0"/>
        <v>#N/A</v>
      </c>
      <c r="G8" s="244">
        <f t="shared" si="1"/>
        <v>3</v>
      </c>
      <c r="H8" s="248" t="e">
        <f t="shared" si="2"/>
        <v>#N/A</v>
      </c>
      <c r="I8" s="244" t="e">
        <f t="shared" si="3"/>
        <v>#N/A</v>
      </c>
      <c r="J8" s="244" t="e">
        <f t="shared" si="4"/>
        <v>#N/A</v>
      </c>
      <c r="K8" s="244"/>
      <c r="L8" s="241" t="s">
        <v>748</v>
      </c>
      <c r="M8" s="239">
        <v>1</v>
      </c>
    </row>
    <row r="9" spans="1:13" ht="25.5" x14ac:dyDescent="0.2">
      <c r="A9" s="72">
        <f t="shared" ref="A9:A29" si="5">SUM(A8+1)</f>
        <v>4</v>
      </c>
      <c r="B9" s="41" t="s">
        <v>5</v>
      </c>
      <c r="C9" s="92" t="s">
        <v>326</v>
      </c>
      <c r="D9" s="255"/>
      <c r="E9" s="242"/>
      <c r="F9" s="249" t="e">
        <f t="shared" si="0"/>
        <v>#N/A</v>
      </c>
      <c r="G9" s="244">
        <f t="shared" si="1"/>
        <v>3</v>
      </c>
      <c r="H9" s="248" t="e">
        <f t="shared" si="2"/>
        <v>#N/A</v>
      </c>
      <c r="I9" s="244" t="e">
        <f t="shared" si="3"/>
        <v>#N/A</v>
      </c>
      <c r="J9" s="244" t="e">
        <f t="shared" si="4"/>
        <v>#N/A</v>
      </c>
      <c r="K9" s="247"/>
      <c r="L9" s="241" t="s">
        <v>746</v>
      </c>
      <c r="M9" s="239">
        <v>0</v>
      </c>
    </row>
    <row r="10" spans="1:13" ht="25.5" x14ac:dyDescent="0.2">
      <c r="A10" s="72">
        <f t="shared" si="5"/>
        <v>5</v>
      </c>
      <c r="B10" s="41" t="s">
        <v>5</v>
      </c>
      <c r="C10" s="92" t="s">
        <v>327</v>
      </c>
      <c r="D10" s="255"/>
      <c r="E10" s="242"/>
      <c r="F10" s="249" t="e">
        <f t="shared" si="0"/>
        <v>#N/A</v>
      </c>
      <c r="G10" s="244">
        <f t="shared" si="1"/>
        <v>3</v>
      </c>
      <c r="H10" s="248" t="e">
        <f t="shared" si="2"/>
        <v>#N/A</v>
      </c>
      <c r="I10" s="244" t="e">
        <f t="shared" si="3"/>
        <v>#N/A</v>
      </c>
      <c r="J10" s="244" t="e">
        <f t="shared" si="4"/>
        <v>#N/A</v>
      </c>
      <c r="K10" s="244"/>
      <c r="L10" s="240" t="s">
        <v>745</v>
      </c>
      <c r="M10" s="239">
        <v>5</v>
      </c>
    </row>
    <row r="11" spans="1:13" ht="25.5" x14ac:dyDescent="0.2">
      <c r="A11" s="72">
        <f t="shared" si="5"/>
        <v>6</v>
      </c>
      <c r="B11" s="41" t="s">
        <v>5</v>
      </c>
      <c r="C11" s="92" t="s">
        <v>328</v>
      </c>
      <c r="D11" s="255"/>
      <c r="E11" s="242"/>
      <c r="F11" s="249" t="e">
        <f t="shared" si="0"/>
        <v>#N/A</v>
      </c>
      <c r="G11" s="244">
        <f t="shared" si="1"/>
        <v>3</v>
      </c>
      <c r="H11" s="248" t="e">
        <f t="shared" si="2"/>
        <v>#N/A</v>
      </c>
      <c r="I11" s="244" t="e">
        <f t="shared" si="3"/>
        <v>#N/A</v>
      </c>
      <c r="J11" s="244" t="e">
        <f t="shared" si="4"/>
        <v>#N/A</v>
      </c>
      <c r="K11" s="244"/>
      <c r="L11" s="243"/>
      <c r="M11" s="244"/>
    </row>
    <row r="12" spans="1:13" x14ac:dyDescent="0.2">
      <c r="A12" s="72">
        <f t="shared" si="5"/>
        <v>7</v>
      </c>
      <c r="B12" s="41" t="s">
        <v>5</v>
      </c>
      <c r="C12" s="92" t="s">
        <v>329</v>
      </c>
      <c r="D12" s="255"/>
      <c r="E12" s="242"/>
      <c r="F12" s="249" t="e">
        <f t="shared" si="0"/>
        <v>#N/A</v>
      </c>
      <c r="G12" s="244">
        <f t="shared" si="1"/>
        <v>3</v>
      </c>
      <c r="H12" s="248" t="e">
        <f t="shared" si="2"/>
        <v>#N/A</v>
      </c>
      <c r="I12" s="244" t="e">
        <f t="shared" si="3"/>
        <v>#N/A</v>
      </c>
      <c r="J12" s="244" t="e">
        <f t="shared" si="4"/>
        <v>#N/A</v>
      </c>
      <c r="K12" s="244"/>
      <c r="L12" s="281" t="s">
        <v>750</v>
      </c>
      <c r="M12" s="282"/>
    </row>
    <row r="13" spans="1:13" x14ac:dyDescent="0.2">
      <c r="A13" s="72">
        <f t="shared" si="5"/>
        <v>8</v>
      </c>
      <c r="B13" s="41" t="s">
        <v>5</v>
      </c>
      <c r="C13" s="92" t="s">
        <v>330</v>
      </c>
      <c r="D13" s="255"/>
      <c r="E13" s="242"/>
      <c r="F13" s="249" t="e">
        <f t="shared" si="0"/>
        <v>#N/A</v>
      </c>
      <c r="G13" s="244">
        <f t="shared" si="1"/>
        <v>3</v>
      </c>
      <c r="H13" s="248" t="e">
        <f t="shared" si="2"/>
        <v>#N/A</v>
      </c>
      <c r="I13" s="244" t="e">
        <f t="shared" si="3"/>
        <v>#N/A</v>
      </c>
      <c r="J13" s="244" t="e">
        <f t="shared" si="4"/>
        <v>#N/A</v>
      </c>
      <c r="K13" s="244"/>
      <c r="L13" s="241" t="s">
        <v>10</v>
      </c>
      <c r="M13" s="239">
        <v>2</v>
      </c>
    </row>
    <row r="14" spans="1:13" x14ac:dyDescent="0.2">
      <c r="A14" s="72">
        <f t="shared" si="5"/>
        <v>9</v>
      </c>
      <c r="B14" s="41" t="s">
        <v>5</v>
      </c>
      <c r="C14" s="92" t="s">
        <v>331</v>
      </c>
      <c r="D14" s="255"/>
      <c r="E14" s="73"/>
      <c r="F14" s="249" t="e">
        <f t="shared" si="0"/>
        <v>#N/A</v>
      </c>
      <c r="G14" s="244">
        <f t="shared" si="1"/>
        <v>3</v>
      </c>
      <c r="H14" s="248" t="e">
        <f t="shared" si="2"/>
        <v>#N/A</v>
      </c>
      <c r="I14" s="244" t="e">
        <f t="shared" si="3"/>
        <v>#N/A</v>
      </c>
      <c r="J14" s="244" t="e">
        <f t="shared" si="4"/>
        <v>#N/A</v>
      </c>
      <c r="L14" s="241" t="s">
        <v>266</v>
      </c>
      <c r="M14" s="239">
        <v>1</v>
      </c>
    </row>
    <row r="15" spans="1:13" x14ac:dyDescent="0.2">
      <c r="A15" s="72">
        <f t="shared" si="5"/>
        <v>10</v>
      </c>
      <c r="B15" s="41" t="s">
        <v>5</v>
      </c>
      <c r="C15" s="92" t="s">
        <v>332</v>
      </c>
      <c r="D15" s="255"/>
      <c r="E15" s="73"/>
      <c r="F15" s="249" t="e">
        <f t="shared" si="0"/>
        <v>#N/A</v>
      </c>
      <c r="G15" s="244">
        <f t="shared" si="1"/>
        <v>3</v>
      </c>
      <c r="H15" s="248" t="e">
        <f t="shared" si="2"/>
        <v>#N/A</v>
      </c>
      <c r="I15" s="244" t="e">
        <f t="shared" si="3"/>
        <v>#N/A</v>
      </c>
      <c r="J15" s="244" t="e">
        <f t="shared" si="4"/>
        <v>#N/A</v>
      </c>
      <c r="L15" s="240" t="s">
        <v>5</v>
      </c>
      <c r="M15" s="239">
        <v>3</v>
      </c>
    </row>
    <row r="16" spans="1:13" ht="25.5" x14ac:dyDescent="0.2">
      <c r="A16" s="72">
        <f t="shared" si="5"/>
        <v>11</v>
      </c>
      <c r="B16" s="41" t="s">
        <v>5</v>
      </c>
      <c r="C16" s="93" t="s">
        <v>335</v>
      </c>
      <c r="D16" s="255"/>
      <c r="E16" s="73"/>
      <c r="F16" s="249" t="e">
        <f t="shared" si="0"/>
        <v>#N/A</v>
      </c>
      <c r="G16" s="244">
        <f t="shared" si="1"/>
        <v>3</v>
      </c>
      <c r="H16" s="248" t="e">
        <f t="shared" si="2"/>
        <v>#N/A</v>
      </c>
      <c r="I16" s="244" t="e">
        <f t="shared" si="3"/>
        <v>#N/A</v>
      </c>
      <c r="J16" s="244" t="e">
        <f t="shared" si="4"/>
        <v>#N/A</v>
      </c>
      <c r="K16" s="46"/>
    </row>
    <row r="17" spans="1:10" ht="25.5" x14ac:dyDescent="0.2">
      <c r="A17" s="72">
        <f t="shared" si="5"/>
        <v>12</v>
      </c>
      <c r="B17" s="41" t="s">
        <v>5</v>
      </c>
      <c r="C17" s="92" t="s">
        <v>337</v>
      </c>
      <c r="D17" s="255"/>
      <c r="E17" s="73"/>
      <c r="F17" s="249" t="e">
        <f t="shared" si="0"/>
        <v>#N/A</v>
      </c>
      <c r="G17" s="244">
        <f t="shared" si="1"/>
        <v>3</v>
      </c>
      <c r="H17" s="248" t="e">
        <f t="shared" si="2"/>
        <v>#N/A</v>
      </c>
      <c r="I17" s="244" t="e">
        <f t="shared" si="3"/>
        <v>#N/A</v>
      </c>
      <c r="J17" s="244" t="e">
        <f t="shared" si="4"/>
        <v>#N/A</v>
      </c>
    </row>
    <row r="18" spans="1:10" x14ac:dyDescent="0.2">
      <c r="A18" s="72">
        <f t="shared" si="5"/>
        <v>13</v>
      </c>
      <c r="B18" s="41" t="s">
        <v>5</v>
      </c>
      <c r="C18" s="92" t="s">
        <v>346</v>
      </c>
      <c r="D18" s="255"/>
      <c r="E18" s="73"/>
      <c r="F18" s="249" t="e">
        <f t="shared" si="0"/>
        <v>#N/A</v>
      </c>
      <c r="G18" s="244">
        <f t="shared" si="1"/>
        <v>3</v>
      </c>
      <c r="H18" s="248" t="e">
        <f t="shared" si="2"/>
        <v>#N/A</v>
      </c>
      <c r="I18" s="244" t="e">
        <f t="shared" si="3"/>
        <v>#N/A</v>
      </c>
      <c r="J18" s="244" t="e">
        <f t="shared" si="4"/>
        <v>#N/A</v>
      </c>
    </row>
    <row r="19" spans="1:10" x14ac:dyDescent="0.2">
      <c r="A19" s="72">
        <f t="shared" si="5"/>
        <v>14</v>
      </c>
      <c r="B19" s="41" t="s">
        <v>5</v>
      </c>
      <c r="C19" s="92" t="s">
        <v>348</v>
      </c>
      <c r="D19" s="255"/>
      <c r="E19" s="73"/>
      <c r="F19" s="249" t="e">
        <f t="shared" si="0"/>
        <v>#N/A</v>
      </c>
      <c r="G19" s="244">
        <f t="shared" si="1"/>
        <v>3</v>
      </c>
      <c r="H19" s="248" t="e">
        <f t="shared" si="2"/>
        <v>#N/A</v>
      </c>
      <c r="I19" s="244" t="e">
        <f t="shared" si="3"/>
        <v>#N/A</v>
      </c>
      <c r="J19" s="244" t="e">
        <f t="shared" si="4"/>
        <v>#N/A</v>
      </c>
    </row>
    <row r="20" spans="1:10" x14ac:dyDescent="0.2">
      <c r="A20" s="72">
        <f t="shared" si="5"/>
        <v>15</v>
      </c>
      <c r="B20" s="41" t="s">
        <v>5</v>
      </c>
      <c r="C20" s="93" t="s">
        <v>350</v>
      </c>
      <c r="D20" s="255"/>
      <c r="E20" s="73"/>
      <c r="F20" s="249" t="e">
        <f t="shared" si="0"/>
        <v>#N/A</v>
      </c>
      <c r="G20" s="244">
        <f t="shared" si="1"/>
        <v>3</v>
      </c>
      <c r="H20" s="248" t="e">
        <f t="shared" si="2"/>
        <v>#N/A</v>
      </c>
      <c r="I20" s="244" t="e">
        <f t="shared" si="3"/>
        <v>#N/A</v>
      </c>
      <c r="J20" s="244" t="e">
        <f t="shared" si="4"/>
        <v>#N/A</v>
      </c>
    </row>
    <row r="21" spans="1:10" x14ac:dyDescent="0.2">
      <c r="A21" s="72">
        <f t="shared" si="5"/>
        <v>16</v>
      </c>
      <c r="B21" s="41" t="s">
        <v>5</v>
      </c>
      <c r="C21" s="93" t="s">
        <v>357</v>
      </c>
      <c r="D21" s="255"/>
      <c r="E21" s="73"/>
      <c r="F21" s="249" t="e">
        <f t="shared" si="0"/>
        <v>#N/A</v>
      </c>
      <c r="G21" s="244">
        <f t="shared" si="1"/>
        <v>3</v>
      </c>
      <c r="H21" s="248" t="e">
        <f t="shared" si="2"/>
        <v>#N/A</v>
      </c>
      <c r="I21" s="244" t="e">
        <f t="shared" si="3"/>
        <v>#N/A</v>
      </c>
      <c r="J21" s="244" t="e">
        <f t="shared" si="4"/>
        <v>#N/A</v>
      </c>
    </row>
    <row r="22" spans="1:10" x14ac:dyDescent="0.2">
      <c r="A22" s="72">
        <f t="shared" si="5"/>
        <v>17</v>
      </c>
      <c r="B22" s="41" t="s">
        <v>5</v>
      </c>
      <c r="C22" s="93" t="s">
        <v>438</v>
      </c>
      <c r="D22" s="255"/>
      <c r="E22" s="73"/>
      <c r="F22" s="249" t="e">
        <f>VLOOKUP(D22,$L$7:$M$10,2)</f>
        <v>#N/A</v>
      </c>
      <c r="G22" s="244">
        <f t="shared" si="1"/>
        <v>3</v>
      </c>
      <c r="H22" s="248" t="e">
        <f t="shared" si="2"/>
        <v>#N/A</v>
      </c>
      <c r="I22" s="244" t="e">
        <f t="shared" si="3"/>
        <v>#N/A</v>
      </c>
      <c r="J22" s="244" t="e">
        <f t="shared" si="4"/>
        <v>#N/A</v>
      </c>
    </row>
    <row r="23" spans="1:10" x14ac:dyDescent="0.2">
      <c r="A23" s="72">
        <f t="shared" si="5"/>
        <v>18</v>
      </c>
      <c r="B23" s="41" t="s">
        <v>5</v>
      </c>
      <c r="C23" s="93" t="s">
        <v>363</v>
      </c>
      <c r="D23" s="255"/>
      <c r="E23" s="73"/>
      <c r="F23" s="249" t="e">
        <f t="shared" si="0"/>
        <v>#N/A</v>
      </c>
      <c r="G23" s="244">
        <f t="shared" si="1"/>
        <v>3</v>
      </c>
      <c r="H23" s="248" t="e">
        <f t="shared" si="2"/>
        <v>#N/A</v>
      </c>
      <c r="I23" s="244" t="e">
        <f t="shared" si="3"/>
        <v>#N/A</v>
      </c>
      <c r="J23" s="244" t="e">
        <f t="shared" si="4"/>
        <v>#N/A</v>
      </c>
    </row>
    <row r="24" spans="1:10" x14ac:dyDescent="0.2">
      <c r="A24" s="72">
        <f t="shared" si="5"/>
        <v>19</v>
      </c>
      <c r="B24" s="41" t="s">
        <v>5</v>
      </c>
      <c r="C24" s="92" t="s">
        <v>389</v>
      </c>
      <c r="D24" s="255"/>
      <c r="E24" s="73"/>
      <c r="F24" s="249" t="e">
        <f t="shared" si="0"/>
        <v>#N/A</v>
      </c>
      <c r="G24" s="244">
        <f t="shared" si="1"/>
        <v>3</v>
      </c>
      <c r="H24" s="248" t="e">
        <f t="shared" si="2"/>
        <v>#N/A</v>
      </c>
      <c r="I24" s="244" t="e">
        <f t="shared" si="3"/>
        <v>#N/A</v>
      </c>
      <c r="J24" s="244" t="e">
        <f t="shared" si="4"/>
        <v>#N/A</v>
      </c>
    </row>
    <row r="25" spans="1:10" x14ac:dyDescent="0.2">
      <c r="A25" s="72">
        <f t="shared" si="5"/>
        <v>20</v>
      </c>
      <c r="B25" s="41" t="s">
        <v>5</v>
      </c>
      <c r="C25" s="92" t="s">
        <v>391</v>
      </c>
      <c r="D25" s="255"/>
      <c r="E25" s="73"/>
      <c r="F25" s="249" t="e">
        <f t="shared" si="0"/>
        <v>#N/A</v>
      </c>
      <c r="G25" s="244">
        <f t="shared" si="1"/>
        <v>3</v>
      </c>
      <c r="H25" s="248" t="e">
        <f t="shared" si="2"/>
        <v>#N/A</v>
      </c>
      <c r="I25" s="244" t="e">
        <f t="shared" si="3"/>
        <v>#N/A</v>
      </c>
      <c r="J25" s="244" t="e">
        <f t="shared" si="4"/>
        <v>#N/A</v>
      </c>
    </row>
    <row r="26" spans="1:10" ht="25.5" x14ac:dyDescent="0.2">
      <c r="A26" s="72">
        <f t="shared" si="5"/>
        <v>21</v>
      </c>
      <c r="B26" s="41" t="s">
        <v>5</v>
      </c>
      <c r="C26" s="92" t="s">
        <v>393</v>
      </c>
      <c r="D26" s="255"/>
      <c r="E26" s="73"/>
      <c r="F26" s="249" t="e">
        <f t="shared" si="0"/>
        <v>#N/A</v>
      </c>
      <c r="G26" s="244">
        <f t="shared" si="1"/>
        <v>3</v>
      </c>
      <c r="H26" s="248" t="e">
        <f t="shared" si="2"/>
        <v>#N/A</v>
      </c>
      <c r="I26" s="244" t="e">
        <f t="shared" si="3"/>
        <v>#N/A</v>
      </c>
      <c r="J26" s="244" t="e">
        <f t="shared" si="4"/>
        <v>#N/A</v>
      </c>
    </row>
    <row r="27" spans="1:10" x14ac:dyDescent="0.2">
      <c r="A27" s="72">
        <f t="shared" si="5"/>
        <v>22</v>
      </c>
      <c r="B27" s="41" t="s">
        <v>5</v>
      </c>
      <c r="C27" s="92" t="s">
        <v>395</v>
      </c>
      <c r="D27" s="255"/>
      <c r="E27" s="73"/>
      <c r="F27" s="249" t="e">
        <f t="shared" si="0"/>
        <v>#N/A</v>
      </c>
      <c r="G27" s="244">
        <f t="shared" si="1"/>
        <v>3</v>
      </c>
      <c r="H27" s="248" t="e">
        <f t="shared" si="2"/>
        <v>#N/A</v>
      </c>
      <c r="I27" s="244" t="e">
        <f t="shared" si="3"/>
        <v>#N/A</v>
      </c>
      <c r="J27" s="244" t="e">
        <f t="shared" si="4"/>
        <v>#N/A</v>
      </c>
    </row>
    <row r="28" spans="1:10" ht="25.5" x14ac:dyDescent="0.2">
      <c r="A28" s="72">
        <f t="shared" si="5"/>
        <v>23</v>
      </c>
      <c r="B28" s="41" t="s">
        <v>5</v>
      </c>
      <c r="C28" s="92" t="s">
        <v>397</v>
      </c>
      <c r="D28" s="255"/>
      <c r="E28" s="73"/>
      <c r="F28" s="249" t="e">
        <f t="shared" si="0"/>
        <v>#N/A</v>
      </c>
      <c r="G28" s="244">
        <f t="shared" si="1"/>
        <v>3</v>
      </c>
      <c r="H28" s="248" t="e">
        <f t="shared" si="2"/>
        <v>#N/A</v>
      </c>
      <c r="I28" s="244" t="e">
        <f t="shared" si="3"/>
        <v>#N/A</v>
      </c>
      <c r="J28" s="244" t="e">
        <f t="shared" si="4"/>
        <v>#N/A</v>
      </c>
    </row>
    <row r="29" spans="1:10" x14ac:dyDescent="0.2">
      <c r="A29" s="72">
        <f t="shared" si="5"/>
        <v>24</v>
      </c>
      <c r="B29" s="41" t="s">
        <v>5</v>
      </c>
      <c r="C29" s="92" t="s">
        <v>399</v>
      </c>
      <c r="D29" s="83"/>
      <c r="E29" s="82"/>
      <c r="F29" s="249" t="e">
        <f t="shared" si="0"/>
        <v>#N/A</v>
      </c>
      <c r="G29" s="244">
        <f t="shared" si="1"/>
        <v>3</v>
      </c>
      <c r="H29" s="248" t="e">
        <f t="shared" si="2"/>
        <v>#N/A</v>
      </c>
      <c r="I29" s="244" t="e">
        <f t="shared" si="3"/>
        <v>#N/A</v>
      </c>
      <c r="J29" s="244" t="e">
        <f t="shared" si="4"/>
        <v>#N/A</v>
      </c>
    </row>
    <row r="30" spans="1:10" x14ac:dyDescent="0.2">
      <c r="A30" s="67"/>
      <c r="B30" s="67"/>
      <c r="C30" s="85" t="s">
        <v>434</v>
      </c>
      <c r="D30" s="74"/>
      <c r="E30" s="74"/>
      <c r="F30" s="249"/>
      <c r="G30" s="244"/>
      <c r="H30" s="248"/>
      <c r="I30" s="244"/>
      <c r="J30" s="244"/>
    </row>
    <row r="31" spans="1:10" x14ac:dyDescent="0.2">
      <c r="A31" s="75">
        <f>SUM(A29+1)</f>
        <v>25</v>
      </c>
      <c r="B31" s="35" t="s">
        <v>5</v>
      </c>
      <c r="C31" s="92" t="s">
        <v>439</v>
      </c>
      <c r="D31" s="255"/>
      <c r="E31" s="77"/>
      <c r="F31" s="249" t="e">
        <f t="shared" si="0"/>
        <v>#N/A</v>
      </c>
      <c r="G31" s="244">
        <f t="shared" si="1"/>
        <v>3</v>
      </c>
      <c r="H31" s="248" t="e">
        <f t="shared" si="2"/>
        <v>#N/A</v>
      </c>
      <c r="I31" s="244" t="e">
        <f t="shared" si="3"/>
        <v>#N/A</v>
      </c>
      <c r="J31" s="244" t="e">
        <f t="shared" si="4"/>
        <v>#N/A</v>
      </c>
    </row>
    <row r="32" spans="1:10" x14ac:dyDescent="0.2">
      <c r="A32" s="75">
        <f>SUM(A31+1)</f>
        <v>26</v>
      </c>
      <c r="B32" s="35" t="s">
        <v>5</v>
      </c>
      <c r="C32" s="92" t="s">
        <v>440</v>
      </c>
      <c r="D32" s="255"/>
      <c r="E32" s="77"/>
      <c r="F32" s="249" t="e">
        <f t="shared" si="0"/>
        <v>#N/A</v>
      </c>
      <c r="G32" s="244">
        <f t="shared" si="1"/>
        <v>3</v>
      </c>
      <c r="H32" s="248" t="e">
        <f t="shared" si="2"/>
        <v>#N/A</v>
      </c>
      <c r="I32" s="244" t="e">
        <f t="shared" si="3"/>
        <v>#N/A</v>
      </c>
      <c r="J32" s="244" t="e">
        <f t="shared" si="4"/>
        <v>#N/A</v>
      </c>
    </row>
    <row r="33" spans="1:10" x14ac:dyDescent="0.2">
      <c r="A33" s="75">
        <f t="shared" ref="A33:A36" si="6">SUM(A32+1)</f>
        <v>27</v>
      </c>
      <c r="B33" s="35" t="s">
        <v>5</v>
      </c>
      <c r="C33" s="92" t="s">
        <v>441</v>
      </c>
      <c r="D33" s="255"/>
      <c r="E33" s="77"/>
      <c r="F33" s="249" t="e">
        <f t="shared" si="0"/>
        <v>#N/A</v>
      </c>
      <c r="G33" s="244">
        <f t="shared" si="1"/>
        <v>3</v>
      </c>
      <c r="H33" s="248" t="e">
        <f t="shared" si="2"/>
        <v>#N/A</v>
      </c>
      <c r="I33" s="244" t="e">
        <f t="shared" si="3"/>
        <v>#N/A</v>
      </c>
      <c r="J33" s="244" t="e">
        <f t="shared" si="4"/>
        <v>#N/A</v>
      </c>
    </row>
    <row r="34" spans="1:10" x14ac:dyDescent="0.2">
      <c r="A34" s="75">
        <f t="shared" si="6"/>
        <v>28</v>
      </c>
      <c r="B34" s="35" t="s">
        <v>5</v>
      </c>
      <c r="C34" s="92" t="s">
        <v>442</v>
      </c>
      <c r="D34" s="255"/>
      <c r="E34" s="77"/>
      <c r="F34" s="249" t="e">
        <f t="shared" si="0"/>
        <v>#N/A</v>
      </c>
      <c r="G34" s="244">
        <f t="shared" si="1"/>
        <v>3</v>
      </c>
      <c r="H34" s="248" t="e">
        <f t="shared" si="2"/>
        <v>#N/A</v>
      </c>
      <c r="I34" s="244" t="e">
        <f t="shared" si="3"/>
        <v>#N/A</v>
      </c>
      <c r="J34" s="244" t="e">
        <f t="shared" si="4"/>
        <v>#N/A</v>
      </c>
    </row>
    <row r="35" spans="1:10" x14ac:dyDescent="0.2">
      <c r="A35" s="75">
        <f t="shared" si="6"/>
        <v>29</v>
      </c>
      <c r="B35" s="44" t="s">
        <v>5</v>
      </c>
      <c r="C35" s="92" t="s">
        <v>443</v>
      </c>
      <c r="D35" s="255"/>
      <c r="E35" s="77"/>
      <c r="F35" s="249" t="e">
        <f t="shared" si="0"/>
        <v>#N/A</v>
      </c>
      <c r="G35" s="244">
        <f t="shared" si="1"/>
        <v>3</v>
      </c>
      <c r="H35" s="248" t="e">
        <f t="shared" si="2"/>
        <v>#N/A</v>
      </c>
      <c r="I35" s="244" t="e">
        <f t="shared" si="3"/>
        <v>#N/A</v>
      </c>
      <c r="J35" s="244" t="e">
        <f t="shared" si="4"/>
        <v>#N/A</v>
      </c>
    </row>
    <row r="36" spans="1:10" x14ac:dyDescent="0.2">
      <c r="A36" s="75">
        <f t="shared" si="6"/>
        <v>30</v>
      </c>
      <c r="B36" s="35" t="s">
        <v>5</v>
      </c>
      <c r="C36" s="92" t="s">
        <v>444</v>
      </c>
      <c r="D36" s="255"/>
      <c r="E36" s="77"/>
      <c r="F36" s="249" t="e">
        <f t="shared" si="0"/>
        <v>#N/A</v>
      </c>
      <c r="G36" s="244">
        <f t="shared" si="1"/>
        <v>3</v>
      </c>
      <c r="H36" s="248" t="e">
        <f t="shared" si="2"/>
        <v>#N/A</v>
      </c>
      <c r="I36" s="244" t="e">
        <f t="shared" si="3"/>
        <v>#N/A</v>
      </c>
      <c r="J36" s="244" t="e">
        <f t="shared" si="4"/>
        <v>#N/A</v>
      </c>
    </row>
    <row r="37" spans="1:10" ht="25.5" x14ac:dyDescent="0.2">
      <c r="A37" s="78">
        <f>SUM(A36+1)</f>
        <v>31</v>
      </c>
      <c r="B37" s="58" t="s">
        <v>5</v>
      </c>
      <c r="C37" s="92" t="s">
        <v>445</v>
      </c>
      <c r="D37" s="83"/>
      <c r="E37" s="83"/>
      <c r="F37" s="249" t="e">
        <f t="shared" si="0"/>
        <v>#N/A</v>
      </c>
      <c r="G37" s="244">
        <f t="shared" si="1"/>
        <v>3</v>
      </c>
      <c r="H37" s="248" t="e">
        <f t="shared" si="2"/>
        <v>#N/A</v>
      </c>
      <c r="I37" s="244" t="e">
        <f t="shared" si="3"/>
        <v>#N/A</v>
      </c>
      <c r="J37" s="244" t="e">
        <f t="shared" si="4"/>
        <v>#N/A</v>
      </c>
    </row>
    <row r="38" spans="1:10" x14ac:dyDescent="0.2">
      <c r="A38" s="75">
        <f>SUM(A37+1)</f>
        <v>32</v>
      </c>
      <c r="B38" s="39" t="s">
        <v>5</v>
      </c>
      <c r="C38" s="92" t="s">
        <v>446</v>
      </c>
      <c r="D38" s="255"/>
      <c r="E38" s="76"/>
      <c r="F38" s="249" t="e">
        <f t="shared" si="0"/>
        <v>#N/A</v>
      </c>
      <c r="G38" s="244">
        <f t="shared" si="1"/>
        <v>3</v>
      </c>
      <c r="H38" s="248" t="e">
        <f t="shared" si="2"/>
        <v>#N/A</v>
      </c>
      <c r="I38" s="244" t="e">
        <f t="shared" si="3"/>
        <v>#N/A</v>
      </c>
      <c r="J38" s="244" t="e">
        <f t="shared" si="4"/>
        <v>#N/A</v>
      </c>
    </row>
    <row r="39" spans="1:10" x14ac:dyDescent="0.2">
      <c r="A39" s="75">
        <f>SUM(A38+1)</f>
        <v>33</v>
      </c>
      <c r="B39" s="39" t="s">
        <v>5</v>
      </c>
      <c r="C39" s="92" t="s">
        <v>447</v>
      </c>
      <c r="D39" s="255"/>
      <c r="E39" s="76"/>
      <c r="F39" s="249" t="e">
        <f t="shared" si="0"/>
        <v>#N/A</v>
      </c>
      <c r="G39" s="244">
        <f t="shared" si="1"/>
        <v>3</v>
      </c>
      <c r="H39" s="248" t="e">
        <f t="shared" si="2"/>
        <v>#N/A</v>
      </c>
      <c r="I39" s="244" t="e">
        <f t="shared" si="3"/>
        <v>#N/A</v>
      </c>
      <c r="J39" s="244" t="e">
        <f t="shared" si="4"/>
        <v>#N/A</v>
      </c>
    </row>
    <row r="40" spans="1:10" x14ac:dyDescent="0.2">
      <c r="A40" s="78">
        <f>SUM(A39+1)</f>
        <v>34</v>
      </c>
      <c r="B40" s="58" t="s">
        <v>5</v>
      </c>
      <c r="C40" s="92" t="s">
        <v>448</v>
      </c>
      <c r="D40" s="83"/>
      <c r="E40" s="83"/>
      <c r="F40" s="249" t="e">
        <f t="shared" si="0"/>
        <v>#N/A</v>
      </c>
      <c r="G40" s="244">
        <f t="shared" si="1"/>
        <v>3</v>
      </c>
      <c r="H40" s="248" t="e">
        <f t="shared" si="2"/>
        <v>#N/A</v>
      </c>
      <c r="I40" s="244" t="e">
        <f t="shared" si="3"/>
        <v>#N/A</v>
      </c>
      <c r="J40" s="244" t="e">
        <f t="shared" si="4"/>
        <v>#N/A</v>
      </c>
    </row>
    <row r="41" spans="1:10" x14ac:dyDescent="0.2">
      <c r="A41" s="67"/>
      <c r="B41" s="67"/>
      <c r="C41" s="85" t="s">
        <v>435</v>
      </c>
      <c r="D41" s="74"/>
      <c r="E41" s="74"/>
      <c r="F41" s="249"/>
      <c r="G41" s="244"/>
      <c r="H41" s="248"/>
      <c r="I41" s="244"/>
      <c r="J41" s="244"/>
    </row>
    <row r="42" spans="1:10" x14ac:dyDescent="0.2">
      <c r="A42" s="75">
        <f>SUM(A40+1)</f>
        <v>35</v>
      </c>
      <c r="B42" s="38" t="s">
        <v>5</v>
      </c>
      <c r="C42" s="92" t="s">
        <v>449</v>
      </c>
      <c r="D42" s="255"/>
      <c r="E42" s="77"/>
      <c r="F42" s="249" t="e">
        <f t="shared" si="0"/>
        <v>#N/A</v>
      </c>
      <c r="G42" s="244">
        <f t="shared" si="1"/>
        <v>3</v>
      </c>
      <c r="H42" s="248" t="e">
        <f t="shared" si="2"/>
        <v>#N/A</v>
      </c>
      <c r="I42" s="244" t="e">
        <f t="shared" si="3"/>
        <v>#N/A</v>
      </c>
      <c r="J42" s="244" t="e">
        <f t="shared" si="4"/>
        <v>#N/A</v>
      </c>
    </row>
    <row r="43" spans="1:10" x14ac:dyDescent="0.2">
      <c r="A43" s="75">
        <f t="shared" ref="A43:A52" si="7">SUM(A42+1)</f>
        <v>36</v>
      </c>
      <c r="B43" s="68" t="s">
        <v>5</v>
      </c>
      <c r="C43" s="92" t="s">
        <v>450</v>
      </c>
      <c r="D43" s="255"/>
      <c r="E43" s="80"/>
      <c r="F43" s="249" t="e">
        <f t="shared" si="0"/>
        <v>#N/A</v>
      </c>
      <c r="G43" s="244">
        <f t="shared" si="1"/>
        <v>3</v>
      </c>
      <c r="H43" s="248" t="e">
        <f t="shared" si="2"/>
        <v>#N/A</v>
      </c>
      <c r="I43" s="244" t="e">
        <f t="shared" si="3"/>
        <v>#N/A</v>
      </c>
      <c r="J43" s="244" t="e">
        <f t="shared" si="4"/>
        <v>#N/A</v>
      </c>
    </row>
    <row r="44" spans="1:10" x14ac:dyDescent="0.2">
      <c r="A44" s="75">
        <f t="shared" si="7"/>
        <v>37</v>
      </c>
      <c r="B44" s="68" t="s">
        <v>5</v>
      </c>
      <c r="C44" s="92" t="s">
        <v>451</v>
      </c>
      <c r="D44" s="255"/>
      <c r="E44" s="80"/>
      <c r="F44" s="249" t="e">
        <f t="shared" si="0"/>
        <v>#N/A</v>
      </c>
      <c r="G44" s="244">
        <f t="shared" si="1"/>
        <v>3</v>
      </c>
      <c r="H44" s="248" t="e">
        <f t="shared" si="2"/>
        <v>#N/A</v>
      </c>
      <c r="I44" s="244" t="e">
        <f t="shared" si="3"/>
        <v>#N/A</v>
      </c>
      <c r="J44" s="244" t="e">
        <f t="shared" si="4"/>
        <v>#N/A</v>
      </c>
    </row>
    <row r="45" spans="1:10" x14ac:dyDescent="0.2">
      <c r="A45" s="75">
        <f t="shared" si="7"/>
        <v>38</v>
      </c>
      <c r="B45" s="68" t="s">
        <v>5</v>
      </c>
      <c r="C45" s="92" t="s">
        <v>452</v>
      </c>
      <c r="D45" s="255"/>
      <c r="E45" s="80"/>
      <c r="F45" s="249" t="e">
        <f t="shared" si="0"/>
        <v>#N/A</v>
      </c>
      <c r="G45" s="244">
        <f t="shared" si="1"/>
        <v>3</v>
      </c>
      <c r="H45" s="248" t="e">
        <f t="shared" si="2"/>
        <v>#N/A</v>
      </c>
      <c r="I45" s="244" t="e">
        <f t="shared" si="3"/>
        <v>#N/A</v>
      </c>
      <c r="J45" s="244" t="e">
        <f t="shared" si="4"/>
        <v>#N/A</v>
      </c>
    </row>
    <row r="46" spans="1:10" x14ac:dyDescent="0.2">
      <c r="A46" s="75">
        <f t="shared" si="7"/>
        <v>39</v>
      </c>
      <c r="B46" s="68" t="s">
        <v>5</v>
      </c>
      <c r="C46" s="92" t="s">
        <v>453</v>
      </c>
      <c r="D46" s="255"/>
      <c r="E46" s="80"/>
      <c r="F46" s="249" t="e">
        <f t="shared" si="0"/>
        <v>#N/A</v>
      </c>
      <c r="G46" s="244">
        <f t="shared" si="1"/>
        <v>3</v>
      </c>
      <c r="H46" s="248" t="e">
        <f t="shared" si="2"/>
        <v>#N/A</v>
      </c>
      <c r="I46" s="244" t="e">
        <f t="shared" si="3"/>
        <v>#N/A</v>
      </c>
      <c r="J46" s="244" t="e">
        <f t="shared" si="4"/>
        <v>#N/A</v>
      </c>
    </row>
    <row r="47" spans="1:10" x14ac:dyDescent="0.2">
      <c r="A47" s="75">
        <f t="shared" si="7"/>
        <v>40</v>
      </c>
      <c r="B47" s="35" t="s">
        <v>5</v>
      </c>
      <c r="C47" s="92" t="s">
        <v>454</v>
      </c>
      <c r="D47" s="255"/>
      <c r="E47" s="80"/>
      <c r="F47" s="249" t="e">
        <f t="shared" si="0"/>
        <v>#N/A</v>
      </c>
      <c r="G47" s="244">
        <f t="shared" si="1"/>
        <v>3</v>
      </c>
      <c r="H47" s="248" t="e">
        <f t="shared" si="2"/>
        <v>#N/A</v>
      </c>
      <c r="I47" s="244" t="e">
        <f t="shared" si="3"/>
        <v>#N/A</v>
      </c>
      <c r="J47" s="244" t="e">
        <f t="shared" si="4"/>
        <v>#N/A</v>
      </c>
    </row>
    <row r="48" spans="1:10" x14ac:dyDescent="0.2">
      <c r="A48" s="75">
        <f t="shared" si="7"/>
        <v>41</v>
      </c>
      <c r="B48" s="35" t="s">
        <v>5</v>
      </c>
      <c r="C48" s="92" t="s">
        <v>455</v>
      </c>
      <c r="D48" s="255"/>
      <c r="E48" s="80"/>
      <c r="F48" s="249" t="e">
        <f t="shared" si="0"/>
        <v>#N/A</v>
      </c>
      <c r="G48" s="244">
        <f t="shared" si="1"/>
        <v>3</v>
      </c>
      <c r="H48" s="248" t="e">
        <f t="shared" si="2"/>
        <v>#N/A</v>
      </c>
      <c r="I48" s="244" t="e">
        <f t="shared" si="3"/>
        <v>#N/A</v>
      </c>
      <c r="J48" s="244" t="e">
        <f t="shared" si="4"/>
        <v>#N/A</v>
      </c>
    </row>
    <row r="49" spans="1:10" x14ac:dyDescent="0.2">
      <c r="A49" s="75">
        <f t="shared" si="7"/>
        <v>42</v>
      </c>
      <c r="B49" s="35" t="s">
        <v>5</v>
      </c>
      <c r="C49" s="92" t="s">
        <v>456</v>
      </c>
      <c r="D49" s="255"/>
      <c r="E49" s="80"/>
      <c r="F49" s="249" t="e">
        <f t="shared" si="0"/>
        <v>#N/A</v>
      </c>
      <c r="G49" s="244">
        <f t="shared" si="1"/>
        <v>3</v>
      </c>
      <c r="H49" s="248" t="e">
        <f t="shared" si="2"/>
        <v>#N/A</v>
      </c>
      <c r="I49" s="244" t="e">
        <f t="shared" si="3"/>
        <v>#N/A</v>
      </c>
      <c r="J49" s="244" t="e">
        <f t="shared" si="4"/>
        <v>#N/A</v>
      </c>
    </row>
    <row r="50" spans="1:10" x14ac:dyDescent="0.2">
      <c r="A50" s="75">
        <f t="shared" si="7"/>
        <v>43</v>
      </c>
      <c r="B50" s="35" t="s">
        <v>5</v>
      </c>
      <c r="C50" s="92" t="s">
        <v>457</v>
      </c>
      <c r="D50" s="255"/>
      <c r="E50" s="80"/>
      <c r="F50" s="249" t="e">
        <f t="shared" si="0"/>
        <v>#N/A</v>
      </c>
      <c r="G50" s="244">
        <f t="shared" si="1"/>
        <v>3</v>
      </c>
      <c r="H50" s="248" t="e">
        <f t="shared" si="2"/>
        <v>#N/A</v>
      </c>
      <c r="I50" s="244" t="e">
        <f t="shared" si="3"/>
        <v>#N/A</v>
      </c>
      <c r="J50" s="244" t="e">
        <f t="shared" si="4"/>
        <v>#N/A</v>
      </c>
    </row>
    <row r="51" spans="1:10" x14ac:dyDescent="0.2">
      <c r="A51" s="75">
        <f t="shared" si="7"/>
        <v>44</v>
      </c>
      <c r="B51" s="35" t="s">
        <v>5</v>
      </c>
      <c r="C51" s="92" t="s">
        <v>458</v>
      </c>
      <c r="D51" s="255"/>
      <c r="E51" s="80"/>
      <c r="F51" s="249" t="e">
        <f t="shared" si="0"/>
        <v>#N/A</v>
      </c>
      <c r="G51" s="244">
        <f t="shared" si="1"/>
        <v>3</v>
      </c>
      <c r="H51" s="248" t="e">
        <f t="shared" si="2"/>
        <v>#N/A</v>
      </c>
      <c r="I51" s="244" t="e">
        <f t="shared" si="3"/>
        <v>#N/A</v>
      </c>
      <c r="J51" s="244" t="e">
        <f t="shared" si="4"/>
        <v>#N/A</v>
      </c>
    </row>
    <row r="52" spans="1:10" x14ac:dyDescent="0.2">
      <c r="A52" s="75">
        <f t="shared" si="7"/>
        <v>45</v>
      </c>
      <c r="B52" s="41" t="s">
        <v>5</v>
      </c>
      <c r="C52" s="92" t="s">
        <v>459</v>
      </c>
      <c r="D52" s="255"/>
      <c r="E52" s="80"/>
      <c r="F52" s="249" t="e">
        <f t="shared" si="0"/>
        <v>#N/A</v>
      </c>
      <c r="G52" s="244">
        <f t="shared" si="1"/>
        <v>3</v>
      </c>
      <c r="H52" s="248" t="e">
        <f t="shared" si="2"/>
        <v>#N/A</v>
      </c>
      <c r="I52" s="244" t="e">
        <f t="shared" si="3"/>
        <v>#N/A</v>
      </c>
      <c r="J52" s="244" t="e">
        <f t="shared" si="4"/>
        <v>#N/A</v>
      </c>
    </row>
    <row r="53" spans="1:10" x14ac:dyDescent="0.2">
      <c r="A53" s="79"/>
      <c r="B53" s="35" t="s">
        <v>5</v>
      </c>
      <c r="C53" s="92" t="s">
        <v>460</v>
      </c>
      <c r="D53" s="256"/>
      <c r="E53" s="80"/>
      <c r="F53" s="249" t="e">
        <f t="shared" si="0"/>
        <v>#N/A</v>
      </c>
      <c r="G53" s="244">
        <f t="shared" si="1"/>
        <v>3</v>
      </c>
      <c r="H53" s="248" t="e">
        <f t="shared" si="2"/>
        <v>#N/A</v>
      </c>
      <c r="I53" s="244" t="e">
        <f t="shared" si="3"/>
        <v>#N/A</v>
      </c>
      <c r="J53" s="244" t="e">
        <f t="shared" si="4"/>
        <v>#N/A</v>
      </c>
    </row>
    <row r="54" spans="1:10" x14ac:dyDescent="0.2">
      <c r="A54" s="79">
        <f>SUM(A52+1)</f>
        <v>46</v>
      </c>
      <c r="B54" s="41" t="s">
        <v>5</v>
      </c>
      <c r="C54" s="92" t="s">
        <v>461</v>
      </c>
      <c r="D54" s="255"/>
      <c r="E54" s="80"/>
      <c r="F54" s="249" t="e">
        <f t="shared" si="0"/>
        <v>#N/A</v>
      </c>
      <c r="G54" s="244">
        <f t="shared" si="1"/>
        <v>3</v>
      </c>
      <c r="H54" s="248" t="e">
        <f t="shared" si="2"/>
        <v>#N/A</v>
      </c>
      <c r="I54" s="244" t="e">
        <f t="shared" si="3"/>
        <v>#N/A</v>
      </c>
      <c r="J54" s="244" t="e">
        <f t="shared" si="4"/>
        <v>#N/A</v>
      </c>
    </row>
    <row r="55" spans="1:10" x14ac:dyDescent="0.2">
      <c r="A55" s="1"/>
      <c r="B55" s="1"/>
      <c r="C55" s="93" t="s">
        <v>462</v>
      </c>
      <c r="D55" s="83"/>
      <c r="E55" s="83"/>
      <c r="F55" s="249" t="e">
        <f t="shared" si="0"/>
        <v>#N/A</v>
      </c>
      <c r="G55" s="244" t="e">
        <f>VLOOKUP(B55,$L$13:$M$15,2)</f>
        <v>#N/A</v>
      </c>
      <c r="H55" s="248" t="e">
        <f t="shared" si="2"/>
        <v>#N/A</v>
      </c>
      <c r="I55" s="244" t="e">
        <f t="shared" si="3"/>
        <v>#N/A</v>
      </c>
      <c r="J55" s="244" t="e">
        <f t="shared" si="4"/>
        <v>#N/A</v>
      </c>
    </row>
    <row r="56" spans="1:10" ht="25.5" x14ac:dyDescent="0.2">
      <c r="A56" s="79">
        <f>SUM(A54+1)</f>
        <v>47</v>
      </c>
      <c r="B56" s="68" t="s">
        <v>5</v>
      </c>
      <c r="C56" s="92" t="s">
        <v>463</v>
      </c>
      <c r="D56" s="255"/>
      <c r="E56" s="80"/>
      <c r="F56" s="249" t="e">
        <f t="shared" si="0"/>
        <v>#N/A</v>
      </c>
      <c r="G56" s="244">
        <f t="shared" si="1"/>
        <v>3</v>
      </c>
      <c r="H56" s="248" t="e">
        <f t="shared" si="2"/>
        <v>#N/A</v>
      </c>
      <c r="I56" s="244" t="e">
        <f t="shared" si="3"/>
        <v>#N/A</v>
      </c>
      <c r="J56" s="244" t="e">
        <f t="shared" si="4"/>
        <v>#N/A</v>
      </c>
    </row>
    <row r="57" spans="1:10" x14ac:dyDescent="0.2">
      <c r="A57" s="79">
        <f t="shared" ref="A57:A75" si="8">SUM(A56+1)</f>
        <v>48</v>
      </c>
      <c r="B57" s="68" t="s">
        <v>5</v>
      </c>
      <c r="C57" s="92" t="s">
        <v>464</v>
      </c>
      <c r="D57" s="255"/>
      <c r="E57" s="80"/>
      <c r="F57" s="249" t="e">
        <f t="shared" si="0"/>
        <v>#N/A</v>
      </c>
      <c r="G57" s="244">
        <f t="shared" si="1"/>
        <v>3</v>
      </c>
      <c r="H57" s="248" t="e">
        <f t="shared" si="2"/>
        <v>#N/A</v>
      </c>
      <c r="I57" s="244" t="e">
        <f t="shared" si="3"/>
        <v>#N/A</v>
      </c>
      <c r="J57" s="244" t="e">
        <f t="shared" si="4"/>
        <v>#N/A</v>
      </c>
    </row>
    <row r="58" spans="1:10" x14ac:dyDescent="0.2">
      <c r="A58" s="67"/>
      <c r="B58" s="67"/>
      <c r="C58" s="85" t="s">
        <v>436</v>
      </c>
      <c r="D58" s="74"/>
      <c r="E58" s="74"/>
      <c r="F58" s="249"/>
      <c r="G58" s="244"/>
      <c r="H58" s="248"/>
      <c r="I58" s="244"/>
      <c r="J58" s="244"/>
    </row>
    <row r="59" spans="1:10" x14ac:dyDescent="0.2">
      <c r="A59" s="79">
        <f>SUM(A57+1)</f>
        <v>49</v>
      </c>
      <c r="B59" s="68" t="s">
        <v>5</v>
      </c>
      <c r="C59" s="92" t="s">
        <v>465</v>
      </c>
      <c r="D59" s="255"/>
      <c r="E59" s="81"/>
      <c r="F59" s="249" t="e">
        <f t="shared" si="0"/>
        <v>#N/A</v>
      </c>
      <c r="G59" s="244">
        <f t="shared" si="1"/>
        <v>3</v>
      </c>
      <c r="H59" s="248" t="e">
        <f t="shared" si="2"/>
        <v>#N/A</v>
      </c>
      <c r="I59" s="244" t="e">
        <f t="shared" si="3"/>
        <v>#N/A</v>
      </c>
      <c r="J59" s="244" t="e">
        <f t="shared" si="4"/>
        <v>#N/A</v>
      </c>
    </row>
    <row r="60" spans="1:10" x14ac:dyDescent="0.2">
      <c r="A60" s="79">
        <f t="shared" si="8"/>
        <v>50</v>
      </c>
      <c r="B60" s="68" t="s">
        <v>5</v>
      </c>
      <c r="C60" s="92" t="s">
        <v>466</v>
      </c>
      <c r="D60" s="255"/>
      <c r="E60" s="81"/>
      <c r="F60" s="249" t="e">
        <f t="shared" si="0"/>
        <v>#N/A</v>
      </c>
      <c r="G60" s="244">
        <f t="shared" si="1"/>
        <v>3</v>
      </c>
      <c r="H60" s="248" t="e">
        <f t="shared" si="2"/>
        <v>#N/A</v>
      </c>
      <c r="I60" s="244" t="e">
        <f t="shared" si="3"/>
        <v>#N/A</v>
      </c>
      <c r="J60" s="244" t="e">
        <f t="shared" si="4"/>
        <v>#N/A</v>
      </c>
    </row>
    <row r="61" spans="1:10" x14ac:dyDescent="0.2">
      <c r="A61" s="79">
        <f t="shared" si="8"/>
        <v>51</v>
      </c>
      <c r="B61" s="68" t="s">
        <v>5</v>
      </c>
      <c r="C61" s="92" t="s">
        <v>467</v>
      </c>
      <c r="D61" s="255"/>
      <c r="E61" s="81"/>
      <c r="F61" s="249" t="e">
        <f t="shared" si="0"/>
        <v>#N/A</v>
      </c>
      <c r="G61" s="244">
        <f t="shared" si="1"/>
        <v>3</v>
      </c>
      <c r="H61" s="248" t="e">
        <f t="shared" si="2"/>
        <v>#N/A</v>
      </c>
      <c r="I61" s="244" t="e">
        <f t="shared" si="3"/>
        <v>#N/A</v>
      </c>
      <c r="J61" s="244" t="e">
        <f t="shared" si="4"/>
        <v>#N/A</v>
      </c>
    </row>
    <row r="62" spans="1:10" x14ac:dyDescent="0.2">
      <c r="A62" s="79">
        <f t="shared" si="8"/>
        <v>52</v>
      </c>
      <c r="B62" s="68" t="s">
        <v>5</v>
      </c>
      <c r="C62" s="92" t="s">
        <v>468</v>
      </c>
      <c r="D62" s="255"/>
      <c r="E62" s="81"/>
      <c r="F62" s="249" t="e">
        <f t="shared" si="0"/>
        <v>#N/A</v>
      </c>
      <c r="G62" s="244">
        <f t="shared" si="1"/>
        <v>3</v>
      </c>
      <c r="H62" s="248" t="e">
        <f t="shared" si="2"/>
        <v>#N/A</v>
      </c>
      <c r="I62" s="244" t="e">
        <f t="shared" si="3"/>
        <v>#N/A</v>
      </c>
      <c r="J62" s="244" t="e">
        <f t="shared" si="4"/>
        <v>#N/A</v>
      </c>
    </row>
    <row r="63" spans="1:10" x14ac:dyDescent="0.2">
      <c r="A63" s="79">
        <f t="shared" si="8"/>
        <v>53</v>
      </c>
      <c r="B63" s="68" t="s">
        <v>5</v>
      </c>
      <c r="C63" s="92" t="s">
        <v>469</v>
      </c>
      <c r="D63" s="255"/>
      <c r="E63" s="81"/>
      <c r="F63" s="249" t="e">
        <f t="shared" si="0"/>
        <v>#N/A</v>
      </c>
      <c r="G63" s="244">
        <f t="shared" si="1"/>
        <v>3</v>
      </c>
      <c r="H63" s="248" t="e">
        <f t="shared" si="2"/>
        <v>#N/A</v>
      </c>
      <c r="I63" s="244" t="e">
        <f t="shared" si="3"/>
        <v>#N/A</v>
      </c>
      <c r="J63" s="244" t="e">
        <f t="shared" si="4"/>
        <v>#N/A</v>
      </c>
    </row>
    <row r="64" spans="1:10" x14ac:dyDescent="0.2">
      <c r="A64" s="79">
        <f t="shared" si="8"/>
        <v>54</v>
      </c>
      <c r="B64" s="68" t="s">
        <v>5</v>
      </c>
      <c r="C64" s="92" t="s">
        <v>470</v>
      </c>
      <c r="D64" s="256"/>
      <c r="E64" s="80"/>
      <c r="F64" s="249" t="e">
        <f t="shared" si="0"/>
        <v>#N/A</v>
      </c>
      <c r="G64" s="244">
        <f t="shared" si="1"/>
        <v>3</v>
      </c>
      <c r="H64" s="248" t="e">
        <f t="shared" si="2"/>
        <v>#N/A</v>
      </c>
      <c r="I64" s="244" t="e">
        <f t="shared" si="3"/>
        <v>#N/A</v>
      </c>
      <c r="J64" s="244" t="e">
        <f t="shared" si="4"/>
        <v>#N/A</v>
      </c>
    </row>
    <row r="65" spans="1:10" x14ac:dyDescent="0.2">
      <c r="A65" s="79">
        <f t="shared" si="8"/>
        <v>55</v>
      </c>
      <c r="B65" s="68" t="s">
        <v>5</v>
      </c>
      <c r="C65" s="92" t="s">
        <v>471</v>
      </c>
      <c r="D65" s="255"/>
      <c r="E65" s="81"/>
      <c r="F65" s="249" t="e">
        <f t="shared" si="0"/>
        <v>#N/A</v>
      </c>
      <c r="G65" s="244">
        <f t="shared" si="1"/>
        <v>3</v>
      </c>
      <c r="H65" s="248" t="e">
        <f t="shared" si="2"/>
        <v>#N/A</v>
      </c>
      <c r="I65" s="244" t="e">
        <f t="shared" si="3"/>
        <v>#N/A</v>
      </c>
      <c r="J65" s="244" t="e">
        <f t="shared" si="4"/>
        <v>#N/A</v>
      </c>
    </row>
    <row r="66" spans="1:10" x14ac:dyDescent="0.2">
      <c r="A66" s="79">
        <f t="shared" si="8"/>
        <v>56</v>
      </c>
      <c r="B66" s="68" t="s">
        <v>5</v>
      </c>
      <c r="C66" s="92" t="s">
        <v>472</v>
      </c>
      <c r="D66" s="255"/>
      <c r="E66" s="81"/>
      <c r="F66" s="249" t="e">
        <f t="shared" si="0"/>
        <v>#N/A</v>
      </c>
      <c r="G66" s="244">
        <f t="shared" si="1"/>
        <v>3</v>
      </c>
      <c r="H66" s="248" t="e">
        <f t="shared" si="2"/>
        <v>#N/A</v>
      </c>
      <c r="I66" s="244" t="e">
        <f t="shared" si="3"/>
        <v>#N/A</v>
      </c>
      <c r="J66" s="244" t="e">
        <f t="shared" si="4"/>
        <v>#N/A</v>
      </c>
    </row>
    <row r="67" spans="1:10" x14ac:dyDescent="0.2">
      <c r="A67" s="79">
        <f t="shared" si="8"/>
        <v>57</v>
      </c>
      <c r="B67" s="68" t="s">
        <v>5</v>
      </c>
      <c r="C67" s="92" t="s">
        <v>473</v>
      </c>
      <c r="D67" s="255"/>
      <c r="E67" s="81"/>
      <c r="F67" s="249" t="e">
        <f t="shared" si="0"/>
        <v>#N/A</v>
      </c>
      <c r="G67" s="244">
        <f t="shared" si="1"/>
        <v>3</v>
      </c>
      <c r="H67" s="248" t="e">
        <f t="shared" si="2"/>
        <v>#N/A</v>
      </c>
      <c r="I67" s="244" t="e">
        <f t="shared" si="3"/>
        <v>#N/A</v>
      </c>
      <c r="J67" s="244" t="e">
        <f t="shared" si="4"/>
        <v>#N/A</v>
      </c>
    </row>
    <row r="68" spans="1:10" x14ac:dyDescent="0.2">
      <c r="A68" s="79">
        <f t="shared" si="8"/>
        <v>58</v>
      </c>
      <c r="B68" s="68" t="s">
        <v>5</v>
      </c>
      <c r="C68" s="92" t="s">
        <v>474</v>
      </c>
      <c r="D68" s="255"/>
      <c r="E68" s="81"/>
      <c r="F68" s="249" t="e">
        <f t="shared" si="0"/>
        <v>#N/A</v>
      </c>
      <c r="G68" s="244">
        <f t="shared" si="1"/>
        <v>3</v>
      </c>
      <c r="H68" s="248" t="e">
        <f t="shared" si="2"/>
        <v>#N/A</v>
      </c>
      <c r="I68" s="244" t="e">
        <f t="shared" si="3"/>
        <v>#N/A</v>
      </c>
      <c r="J68" s="244" t="e">
        <f t="shared" si="4"/>
        <v>#N/A</v>
      </c>
    </row>
    <row r="69" spans="1:10" x14ac:dyDescent="0.2">
      <c r="A69" s="79">
        <f t="shared" si="8"/>
        <v>59</v>
      </c>
      <c r="B69" s="68" t="s">
        <v>5</v>
      </c>
      <c r="C69" s="92" t="s">
        <v>475</v>
      </c>
      <c r="D69" s="255"/>
      <c r="E69" s="81"/>
      <c r="F69" s="249" t="e">
        <f t="shared" si="0"/>
        <v>#N/A</v>
      </c>
      <c r="G69" s="244">
        <f t="shared" si="1"/>
        <v>3</v>
      </c>
      <c r="H69" s="248" t="e">
        <f t="shared" si="2"/>
        <v>#N/A</v>
      </c>
      <c r="I69" s="244" t="e">
        <f t="shared" si="3"/>
        <v>#N/A</v>
      </c>
      <c r="J69" s="244" t="e">
        <f t="shared" si="4"/>
        <v>#N/A</v>
      </c>
    </row>
    <row r="70" spans="1:10" x14ac:dyDescent="0.2">
      <c r="A70" s="79">
        <f t="shared" si="8"/>
        <v>60</v>
      </c>
      <c r="B70" s="68" t="s">
        <v>5</v>
      </c>
      <c r="C70" s="92" t="s">
        <v>476</v>
      </c>
      <c r="D70" s="255"/>
      <c r="E70" s="81"/>
      <c r="F70" s="249" t="e">
        <f t="shared" si="0"/>
        <v>#N/A</v>
      </c>
      <c r="G70" s="244">
        <f t="shared" si="1"/>
        <v>3</v>
      </c>
      <c r="H70" s="248" t="e">
        <f t="shared" si="2"/>
        <v>#N/A</v>
      </c>
      <c r="I70" s="244" t="e">
        <f t="shared" si="3"/>
        <v>#N/A</v>
      </c>
      <c r="J70" s="244" t="e">
        <f t="shared" si="4"/>
        <v>#N/A</v>
      </c>
    </row>
    <row r="71" spans="1:10" x14ac:dyDescent="0.2">
      <c r="A71" s="79">
        <f t="shared" si="8"/>
        <v>61</v>
      </c>
      <c r="B71" s="68" t="s">
        <v>5</v>
      </c>
      <c r="C71" s="92" t="s">
        <v>477</v>
      </c>
      <c r="D71" s="255"/>
      <c r="E71" s="81"/>
      <c r="F71" s="249" t="e">
        <f t="shared" ref="F71:F126" si="9">VLOOKUP(D71,$L$7:$M$10,2)</f>
        <v>#N/A</v>
      </c>
      <c r="G71" s="244">
        <f t="shared" ref="G71:G126" si="10">VLOOKUP(B71,$L$13:$M$15,2)</f>
        <v>3</v>
      </c>
      <c r="H71" s="248" t="e">
        <f t="shared" ref="H71:H126" si="11">F71+G71</f>
        <v>#N/A</v>
      </c>
      <c r="I71" s="244" t="e">
        <f t="shared" ref="I71:I126" si="12">IF(D71=$L$9,0,H71)</f>
        <v>#N/A</v>
      </c>
      <c r="J71" s="244" t="e">
        <f t="shared" ref="J71:J126" si="13">IF(I71=0,0,H71)</f>
        <v>#N/A</v>
      </c>
    </row>
    <row r="72" spans="1:10" x14ac:dyDescent="0.2">
      <c r="A72" s="79">
        <f t="shared" si="8"/>
        <v>62</v>
      </c>
      <c r="B72" s="68" t="s">
        <v>5</v>
      </c>
      <c r="C72" s="92" t="s">
        <v>478</v>
      </c>
      <c r="D72" s="255"/>
      <c r="E72" s="81"/>
      <c r="F72" s="249" t="e">
        <f t="shared" si="9"/>
        <v>#N/A</v>
      </c>
      <c r="G72" s="244">
        <f t="shared" si="10"/>
        <v>3</v>
      </c>
      <c r="H72" s="248" t="e">
        <f t="shared" si="11"/>
        <v>#N/A</v>
      </c>
      <c r="I72" s="244" t="e">
        <f t="shared" si="12"/>
        <v>#N/A</v>
      </c>
      <c r="J72" s="244" t="e">
        <f t="shared" si="13"/>
        <v>#N/A</v>
      </c>
    </row>
    <row r="73" spans="1:10" x14ac:dyDescent="0.2">
      <c r="A73" s="79">
        <f t="shared" si="8"/>
        <v>63</v>
      </c>
      <c r="B73" s="37" t="s">
        <v>5</v>
      </c>
      <c r="C73" s="92" t="s">
        <v>479</v>
      </c>
      <c r="D73" s="255"/>
      <c r="E73" s="81"/>
      <c r="F73" s="249" t="e">
        <f t="shared" si="9"/>
        <v>#N/A</v>
      </c>
      <c r="G73" s="244">
        <f t="shared" si="10"/>
        <v>3</v>
      </c>
      <c r="H73" s="248" t="e">
        <f t="shared" si="11"/>
        <v>#N/A</v>
      </c>
      <c r="I73" s="244" t="e">
        <f t="shared" si="12"/>
        <v>#N/A</v>
      </c>
      <c r="J73" s="244" t="e">
        <f t="shared" si="13"/>
        <v>#N/A</v>
      </c>
    </row>
    <row r="74" spans="1:10" x14ac:dyDescent="0.2">
      <c r="A74" s="79">
        <f t="shared" si="8"/>
        <v>64</v>
      </c>
      <c r="B74" s="37" t="s">
        <v>5</v>
      </c>
      <c r="C74" s="92" t="s">
        <v>480</v>
      </c>
      <c r="D74" s="255"/>
      <c r="E74" s="81"/>
      <c r="F74" s="249" t="e">
        <f t="shared" si="9"/>
        <v>#N/A</v>
      </c>
      <c r="G74" s="244">
        <f t="shared" si="10"/>
        <v>3</v>
      </c>
      <c r="H74" s="248" t="e">
        <f t="shared" si="11"/>
        <v>#N/A</v>
      </c>
      <c r="I74" s="244" t="e">
        <f t="shared" si="12"/>
        <v>#N/A</v>
      </c>
      <c r="J74" s="244" t="e">
        <f t="shared" si="13"/>
        <v>#N/A</v>
      </c>
    </row>
    <row r="75" spans="1:10" x14ac:dyDescent="0.2">
      <c r="A75" s="79">
        <f t="shared" si="8"/>
        <v>65</v>
      </c>
      <c r="B75" s="37" t="s">
        <v>5</v>
      </c>
      <c r="C75" s="92" t="s">
        <v>481</v>
      </c>
      <c r="D75" s="255"/>
      <c r="E75" s="81"/>
      <c r="F75" s="249" t="e">
        <f t="shared" si="9"/>
        <v>#N/A</v>
      </c>
      <c r="G75" s="244">
        <f t="shared" si="10"/>
        <v>3</v>
      </c>
      <c r="H75" s="248" t="e">
        <f t="shared" si="11"/>
        <v>#N/A</v>
      </c>
      <c r="I75" s="244" t="e">
        <f t="shared" si="12"/>
        <v>#N/A</v>
      </c>
      <c r="J75" s="244" t="e">
        <f t="shared" si="13"/>
        <v>#N/A</v>
      </c>
    </row>
    <row r="76" spans="1:10" x14ac:dyDescent="0.2">
      <c r="A76" s="67"/>
      <c r="B76" s="67"/>
      <c r="C76" s="85" t="s">
        <v>437</v>
      </c>
      <c r="D76" s="74"/>
      <c r="E76" s="74"/>
      <c r="F76" s="249"/>
      <c r="G76" s="244"/>
      <c r="H76" s="248"/>
      <c r="I76" s="244"/>
      <c r="J76" s="244"/>
    </row>
    <row r="77" spans="1:10" x14ac:dyDescent="0.2">
      <c r="A77" s="68">
        <f>SUM(A75+1)</f>
        <v>66</v>
      </c>
      <c r="B77" s="68" t="s">
        <v>5</v>
      </c>
      <c r="C77" s="92" t="s">
        <v>482</v>
      </c>
      <c r="D77" s="257"/>
      <c r="E77" s="57"/>
      <c r="F77" s="249" t="e">
        <f t="shared" si="9"/>
        <v>#N/A</v>
      </c>
      <c r="G77" s="244">
        <f t="shared" si="10"/>
        <v>3</v>
      </c>
      <c r="H77" s="248" t="e">
        <f t="shared" si="11"/>
        <v>#N/A</v>
      </c>
      <c r="I77" s="244" t="e">
        <f t="shared" si="12"/>
        <v>#N/A</v>
      </c>
      <c r="J77" s="244" t="e">
        <f t="shared" si="13"/>
        <v>#N/A</v>
      </c>
    </row>
    <row r="78" spans="1:10" ht="25.5" x14ac:dyDescent="0.2">
      <c r="A78" s="68">
        <f>SUM(A77+1)</f>
        <v>67</v>
      </c>
      <c r="B78" s="68" t="s">
        <v>5</v>
      </c>
      <c r="C78" s="92" t="s">
        <v>483</v>
      </c>
      <c r="D78" s="257"/>
      <c r="E78" s="57"/>
      <c r="F78" s="249" t="e">
        <f t="shared" si="9"/>
        <v>#N/A</v>
      </c>
      <c r="G78" s="244">
        <f t="shared" si="10"/>
        <v>3</v>
      </c>
      <c r="H78" s="248" t="e">
        <f t="shared" si="11"/>
        <v>#N/A</v>
      </c>
      <c r="I78" s="244" t="e">
        <f t="shared" si="12"/>
        <v>#N/A</v>
      </c>
      <c r="J78" s="244" t="e">
        <f t="shared" si="13"/>
        <v>#N/A</v>
      </c>
    </row>
    <row r="79" spans="1:10" ht="25.5" x14ac:dyDescent="0.2">
      <c r="A79" s="68">
        <f t="shared" ref="A79:A104" si="14">SUM(A78+1)</f>
        <v>68</v>
      </c>
      <c r="B79" s="68" t="s">
        <v>5</v>
      </c>
      <c r="C79" s="92" t="s">
        <v>484</v>
      </c>
      <c r="D79" s="257"/>
      <c r="E79" s="57"/>
      <c r="F79" s="249" t="e">
        <f t="shared" si="9"/>
        <v>#N/A</v>
      </c>
      <c r="G79" s="244">
        <f t="shared" si="10"/>
        <v>3</v>
      </c>
      <c r="H79" s="248" t="e">
        <f t="shared" si="11"/>
        <v>#N/A</v>
      </c>
      <c r="I79" s="244" t="e">
        <f t="shared" si="12"/>
        <v>#N/A</v>
      </c>
      <c r="J79" s="244" t="e">
        <f t="shared" si="13"/>
        <v>#N/A</v>
      </c>
    </row>
    <row r="80" spans="1:10" x14ac:dyDescent="0.2">
      <c r="A80" s="68">
        <f t="shared" si="14"/>
        <v>69</v>
      </c>
      <c r="B80" s="68" t="s">
        <v>5</v>
      </c>
      <c r="C80" s="92" t="s">
        <v>485</v>
      </c>
      <c r="D80" s="257"/>
      <c r="E80" s="57"/>
      <c r="F80" s="249" t="e">
        <f t="shared" si="9"/>
        <v>#N/A</v>
      </c>
      <c r="G80" s="244">
        <f t="shared" si="10"/>
        <v>3</v>
      </c>
      <c r="H80" s="248" t="e">
        <f t="shared" si="11"/>
        <v>#N/A</v>
      </c>
      <c r="I80" s="244" t="e">
        <f t="shared" si="12"/>
        <v>#N/A</v>
      </c>
      <c r="J80" s="244" t="e">
        <f t="shared" si="13"/>
        <v>#N/A</v>
      </c>
    </row>
    <row r="81" spans="1:10" x14ac:dyDescent="0.2">
      <c r="A81" s="68">
        <f t="shared" si="14"/>
        <v>70</v>
      </c>
      <c r="B81" s="68" t="s">
        <v>5</v>
      </c>
      <c r="C81" s="92" t="s">
        <v>486</v>
      </c>
      <c r="D81" s="257"/>
      <c r="E81" s="57"/>
      <c r="F81" s="249" t="e">
        <f t="shared" si="9"/>
        <v>#N/A</v>
      </c>
      <c r="G81" s="244">
        <f t="shared" si="10"/>
        <v>3</v>
      </c>
      <c r="H81" s="248" t="e">
        <f t="shared" si="11"/>
        <v>#N/A</v>
      </c>
      <c r="I81" s="244" t="e">
        <f t="shared" si="12"/>
        <v>#N/A</v>
      </c>
      <c r="J81" s="244" t="e">
        <f t="shared" si="13"/>
        <v>#N/A</v>
      </c>
    </row>
    <row r="82" spans="1:10" x14ac:dyDescent="0.2">
      <c r="A82" s="68">
        <f t="shared" si="14"/>
        <v>71</v>
      </c>
      <c r="B82" s="68" t="s">
        <v>5</v>
      </c>
      <c r="C82" s="92" t="s">
        <v>487</v>
      </c>
      <c r="D82" s="257"/>
      <c r="E82" s="57"/>
      <c r="F82" s="249" t="e">
        <f t="shared" si="9"/>
        <v>#N/A</v>
      </c>
      <c r="G82" s="244">
        <f t="shared" si="10"/>
        <v>3</v>
      </c>
      <c r="H82" s="248" t="e">
        <f t="shared" si="11"/>
        <v>#N/A</v>
      </c>
      <c r="I82" s="244" t="e">
        <f t="shared" si="12"/>
        <v>#N/A</v>
      </c>
      <c r="J82" s="244" t="e">
        <f t="shared" si="13"/>
        <v>#N/A</v>
      </c>
    </row>
    <row r="83" spans="1:10" x14ac:dyDescent="0.2">
      <c r="A83" s="68">
        <f t="shared" si="14"/>
        <v>72</v>
      </c>
      <c r="B83" s="68" t="s">
        <v>5</v>
      </c>
      <c r="C83" s="93" t="s">
        <v>488</v>
      </c>
      <c r="D83" s="257"/>
      <c r="E83" s="57"/>
      <c r="F83" s="249" t="e">
        <f t="shared" si="9"/>
        <v>#N/A</v>
      </c>
      <c r="G83" s="244">
        <f t="shared" si="10"/>
        <v>3</v>
      </c>
      <c r="H83" s="248" t="e">
        <f t="shared" si="11"/>
        <v>#N/A</v>
      </c>
      <c r="I83" s="244" t="e">
        <f t="shared" si="12"/>
        <v>#N/A</v>
      </c>
      <c r="J83" s="244" t="e">
        <f t="shared" si="13"/>
        <v>#N/A</v>
      </c>
    </row>
    <row r="84" spans="1:10" ht="25.5" x14ac:dyDescent="0.2">
      <c r="A84" s="68">
        <f t="shared" si="14"/>
        <v>73</v>
      </c>
      <c r="B84" s="68" t="s">
        <v>5</v>
      </c>
      <c r="C84" s="92" t="s">
        <v>489</v>
      </c>
      <c r="D84" s="257"/>
      <c r="E84" s="57"/>
      <c r="F84" s="249" t="e">
        <f t="shared" si="9"/>
        <v>#N/A</v>
      </c>
      <c r="G84" s="244">
        <f t="shared" si="10"/>
        <v>3</v>
      </c>
      <c r="H84" s="248" t="e">
        <f t="shared" si="11"/>
        <v>#N/A</v>
      </c>
      <c r="I84" s="244" t="e">
        <f t="shared" si="12"/>
        <v>#N/A</v>
      </c>
      <c r="J84" s="244" t="e">
        <f t="shared" si="13"/>
        <v>#N/A</v>
      </c>
    </row>
    <row r="85" spans="1:10" ht="25.5" x14ac:dyDescent="0.2">
      <c r="A85" s="68">
        <f t="shared" si="14"/>
        <v>74</v>
      </c>
      <c r="B85" s="68" t="s">
        <v>5</v>
      </c>
      <c r="C85" s="92" t="s">
        <v>490</v>
      </c>
      <c r="D85" s="257"/>
      <c r="E85" s="57"/>
      <c r="F85" s="249" t="e">
        <f t="shared" si="9"/>
        <v>#N/A</v>
      </c>
      <c r="G85" s="244">
        <f t="shared" si="10"/>
        <v>3</v>
      </c>
      <c r="H85" s="248" t="e">
        <f t="shared" si="11"/>
        <v>#N/A</v>
      </c>
      <c r="I85" s="244" t="e">
        <f t="shared" si="12"/>
        <v>#N/A</v>
      </c>
      <c r="J85" s="244" t="e">
        <f t="shared" si="13"/>
        <v>#N/A</v>
      </c>
    </row>
    <row r="86" spans="1:10" x14ac:dyDescent="0.2">
      <c r="A86" s="68">
        <f t="shared" si="14"/>
        <v>75</v>
      </c>
      <c r="B86" s="68" t="s">
        <v>5</v>
      </c>
      <c r="C86" s="92" t="s">
        <v>491</v>
      </c>
      <c r="D86" s="257"/>
      <c r="E86" s="57"/>
      <c r="F86" s="249" t="e">
        <f t="shared" si="9"/>
        <v>#N/A</v>
      </c>
      <c r="G86" s="244">
        <f t="shared" si="10"/>
        <v>3</v>
      </c>
      <c r="H86" s="248" t="e">
        <f t="shared" si="11"/>
        <v>#N/A</v>
      </c>
      <c r="I86" s="244" t="e">
        <f t="shared" si="12"/>
        <v>#N/A</v>
      </c>
      <c r="J86" s="244" t="e">
        <f t="shared" si="13"/>
        <v>#N/A</v>
      </c>
    </row>
    <row r="87" spans="1:10" x14ac:dyDescent="0.2">
      <c r="A87" s="68">
        <f t="shared" si="14"/>
        <v>76</v>
      </c>
      <c r="B87" s="68" t="s">
        <v>5</v>
      </c>
      <c r="C87" s="92" t="s">
        <v>492</v>
      </c>
      <c r="D87" s="257"/>
      <c r="E87" s="57"/>
      <c r="F87" s="249" t="e">
        <f t="shared" si="9"/>
        <v>#N/A</v>
      </c>
      <c r="G87" s="244">
        <f t="shared" si="10"/>
        <v>3</v>
      </c>
      <c r="H87" s="248" t="e">
        <f t="shared" si="11"/>
        <v>#N/A</v>
      </c>
      <c r="I87" s="244" t="e">
        <f t="shared" si="12"/>
        <v>#N/A</v>
      </c>
      <c r="J87" s="244" t="e">
        <f t="shared" si="13"/>
        <v>#N/A</v>
      </c>
    </row>
    <row r="88" spans="1:10" x14ac:dyDescent="0.2">
      <c r="A88" s="68">
        <f t="shared" si="14"/>
        <v>77</v>
      </c>
      <c r="B88" s="68" t="s">
        <v>5</v>
      </c>
      <c r="C88" s="92" t="s">
        <v>493</v>
      </c>
      <c r="D88" s="257"/>
      <c r="E88" s="57"/>
      <c r="F88" s="249" t="e">
        <f t="shared" si="9"/>
        <v>#N/A</v>
      </c>
      <c r="G88" s="244">
        <f t="shared" si="10"/>
        <v>3</v>
      </c>
      <c r="H88" s="248" t="e">
        <f t="shared" si="11"/>
        <v>#N/A</v>
      </c>
      <c r="I88" s="244" t="e">
        <f t="shared" si="12"/>
        <v>#N/A</v>
      </c>
      <c r="J88" s="244" t="e">
        <f t="shared" si="13"/>
        <v>#N/A</v>
      </c>
    </row>
    <row r="89" spans="1:10" x14ac:dyDescent="0.2">
      <c r="A89" s="68">
        <f t="shared" si="14"/>
        <v>78</v>
      </c>
      <c r="B89" s="68" t="s">
        <v>5</v>
      </c>
      <c r="C89" s="92" t="s">
        <v>494</v>
      </c>
      <c r="D89" s="257"/>
      <c r="E89" s="57"/>
      <c r="F89" s="249" t="e">
        <f t="shared" si="9"/>
        <v>#N/A</v>
      </c>
      <c r="G89" s="244">
        <f t="shared" si="10"/>
        <v>3</v>
      </c>
      <c r="H89" s="248" t="e">
        <f t="shared" si="11"/>
        <v>#N/A</v>
      </c>
      <c r="I89" s="244" t="e">
        <f t="shared" si="12"/>
        <v>#N/A</v>
      </c>
      <c r="J89" s="244" t="e">
        <f t="shared" si="13"/>
        <v>#N/A</v>
      </c>
    </row>
    <row r="90" spans="1:10" x14ac:dyDescent="0.2">
      <c r="A90" s="68">
        <f t="shared" si="14"/>
        <v>79</v>
      </c>
      <c r="B90" s="68" t="s">
        <v>5</v>
      </c>
      <c r="C90" s="92" t="s">
        <v>495</v>
      </c>
      <c r="D90" s="257"/>
      <c r="E90" s="57"/>
      <c r="F90" s="249" t="e">
        <f t="shared" si="9"/>
        <v>#N/A</v>
      </c>
      <c r="G90" s="244">
        <f t="shared" si="10"/>
        <v>3</v>
      </c>
      <c r="H90" s="248" t="e">
        <f t="shared" si="11"/>
        <v>#N/A</v>
      </c>
      <c r="I90" s="244" t="e">
        <f t="shared" si="12"/>
        <v>#N/A</v>
      </c>
      <c r="J90" s="244" t="e">
        <f t="shared" si="13"/>
        <v>#N/A</v>
      </c>
    </row>
    <row r="91" spans="1:10" x14ac:dyDescent="0.2">
      <c r="A91" s="68">
        <f t="shared" si="14"/>
        <v>80</v>
      </c>
      <c r="B91" s="68" t="s">
        <v>5</v>
      </c>
      <c r="C91" s="92" t="s">
        <v>496</v>
      </c>
      <c r="D91" s="257"/>
      <c r="E91" s="57"/>
      <c r="F91" s="249" t="e">
        <f t="shared" si="9"/>
        <v>#N/A</v>
      </c>
      <c r="G91" s="244">
        <f t="shared" si="10"/>
        <v>3</v>
      </c>
      <c r="H91" s="248" t="e">
        <f t="shared" si="11"/>
        <v>#N/A</v>
      </c>
      <c r="I91" s="244" t="e">
        <f t="shared" si="12"/>
        <v>#N/A</v>
      </c>
      <c r="J91" s="244" t="e">
        <f t="shared" si="13"/>
        <v>#N/A</v>
      </c>
    </row>
    <row r="92" spans="1:10" x14ac:dyDescent="0.2">
      <c r="A92" s="68">
        <f t="shared" si="14"/>
        <v>81</v>
      </c>
      <c r="B92" s="68" t="s">
        <v>5</v>
      </c>
      <c r="C92" s="92" t="s">
        <v>497</v>
      </c>
      <c r="D92" s="257"/>
      <c r="E92" s="57"/>
      <c r="F92" s="249" t="e">
        <f t="shared" si="9"/>
        <v>#N/A</v>
      </c>
      <c r="G92" s="244">
        <f t="shared" si="10"/>
        <v>3</v>
      </c>
      <c r="H92" s="248" t="e">
        <f t="shared" si="11"/>
        <v>#N/A</v>
      </c>
      <c r="I92" s="244" t="e">
        <f t="shared" si="12"/>
        <v>#N/A</v>
      </c>
      <c r="J92" s="244" t="e">
        <f t="shared" si="13"/>
        <v>#N/A</v>
      </c>
    </row>
    <row r="93" spans="1:10" x14ac:dyDescent="0.2">
      <c r="A93" s="68">
        <f t="shared" si="14"/>
        <v>82</v>
      </c>
      <c r="B93" s="68" t="s">
        <v>5</v>
      </c>
      <c r="C93" s="92" t="s">
        <v>498</v>
      </c>
      <c r="D93" s="257"/>
      <c r="E93" s="57"/>
      <c r="F93" s="249" t="e">
        <f t="shared" si="9"/>
        <v>#N/A</v>
      </c>
      <c r="G93" s="244">
        <f t="shared" si="10"/>
        <v>3</v>
      </c>
      <c r="H93" s="248" t="e">
        <f t="shared" si="11"/>
        <v>#N/A</v>
      </c>
      <c r="I93" s="244" t="e">
        <f t="shared" si="12"/>
        <v>#N/A</v>
      </c>
      <c r="J93" s="244" t="e">
        <f t="shared" si="13"/>
        <v>#N/A</v>
      </c>
    </row>
    <row r="94" spans="1:10" x14ac:dyDescent="0.2">
      <c r="A94" s="68">
        <f t="shared" si="14"/>
        <v>83</v>
      </c>
      <c r="B94" s="68" t="s">
        <v>5</v>
      </c>
      <c r="C94" s="92" t="s">
        <v>499</v>
      </c>
      <c r="D94" s="257"/>
      <c r="E94" s="57"/>
      <c r="F94" s="249" t="e">
        <f t="shared" si="9"/>
        <v>#N/A</v>
      </c>
      <c r="G94" s="244">
        <f t="shared" si="10"/>
        <v>3</v>
      </c>
      <c r="H94" s="248" t="e">
        <f t="shared" si="11"/>
        <v>#N/A</v>
      </c>
      <c r="I94" s="244" t="e">
        <f t="shared" si="12"/>
        <v>#N/A</v>
      </c>
      <c r="J94" s="244" t="e">
        <f t="shared" si="13"/>
        <v>#N/A</v>
      </c>
    </row>
    <row r="95" spans="1:10" x14ac:dyDescent="0.2">
      <c r="A95" s="68">
        <f t="shared" si="14"/>
        <v>84</v>
      </c>
      <c r="B95" s="68" t="s">
        <v>5</v>
      </c>
      <c r="C95" s="92" t="s">
        <v>500</v>
      </c>
      <c r="D95" s="257"/>
      <c r="E95" s="57"/>
      <c r="F95" s="249" t="e">
        <f t="shared" si="9"/>
        <v>#N/A</v>
      </c>
      <c r="G95" s="244">
        <f t="shared" si="10"/>
        <v>3</v>
      </c>
      <c r="H95" s="248" t="e">
        <f t="shared" si="11"/>
        <v>#N/A</v>
      </c>
      <c r="I95" s="244" t="e">
        <f t="shared" si="12"/>
        <v>#N/A</v>
      </c>
      <c r="J95" s="244" t="e">
        <f t="shared" si="13"/>
        <v>#N/A</v>
      </c>
    </row>
    <row r="96" spans="1:10" x14ac:dyDescent="0.2">
      <c r="A96" s="68">
        <f t="shared" si="14"/>
        <v>85</v>
      </c>
      <c r="B96" s="68" t="s">
        <v>5</v>
      </c>
      <c r="C96" s="92" t="s">
        <v>501</v>
      </c>
      <c r="D96" s="257"/>
      <c r="E96" s="57"/>
      <c r="F96" s="249" t="e">
        <f t="shared" si="9"/>
        <v>#N/A</v>
      </c>
      <c r="G96" s="244">
        <f t="shared" si="10"/>
        <v>3</v>
      </c>
      <c r="H96" s="248" t="e">
        <f t="shared" si="11"/>
        <v>#N/A</v>
      </c>
      <c r="I96" s="244" t="e">
        <f t="shared" si="12"/>
        <v>#N/A</v>
      </c>
      <c r="J96" s="244" t="e">
        <f t="shared" si="13"/>
        <v>#N/A</v>
      </c>
    </row>
    <row r="97" spans="1:10" x14ac:dyDescent="0.2">
      <c r="A97" s="68">
        <f t="shared" si="14"/>
        <v>86</v>
      </c>
      <c r="B97" s="68" t="s">
        <v>5</v>
      </c>
      <c r="C97" s="92" t="s">
        <v>502</v>
      </c>
      <c r="D97" s="257"/>
      <c r="E97" s="57"/>
      <c r="F97" s="249" t="e">
        <f t="shared" si="9"/>
        <v>#N/A</v>
      </c>
      <c r="G97" s="244">
        <f t="shared" si="10"/>
        <v>3</v>
      </c>
      <c r="H97" s="248" t="e">
        <f t="shared" si="11"/>
        <v>#N/A</v>
      </c>
      <c r="I97" s="244" t="e">
        <f t="shared" si="12"/>
        <v>#N/A</v>
      </c>
      <c r="J97" s="244" t="e">
        <f t="shared" si="13"/>
        <v>#N/A</v>
      </c>
    </row>
    <row r="98" spans="1:10" x14ac:dyDescent="0.2">
      <c r="A98" s="68">
        <f t="shared" si="14"/>
        <v>87</v>
      </c>
      <c r="B98" s="68" t="s">
        <v>5</v>
      </c>
      <c r="C98" s="92" t="s">
        <v>503</v>
      </c>
      <c r="D98" s="257"/>
      <c r="E98" s="57"/>
      <c r="F98" s="249" t="e">
        <f t="shared" si="9"/>
        <v>#N/A</v>
      </c>
      <c r="G98" s="244">
        <f t="shared" si="10"/>
        <v>3</v>
      </c>
      <c r="H98" s="248" t="e">
        <f t="shared" si="11"/>
        <v>#N/A</v>
      </c>
      <c r="I98" s="244" t="e">
        <f t="shared" si="12"/>
        <v>#N/A</v>
      </c>
      <c r="J98" s="244" t="e">
        <f t="shared" si="13"/>
        <v>#N/A</v>
      </c>
    </row>
    <row r="99" spans="1:10" x14ac:dyDescent="0.2">
      <c r="A99" s="68">
        <f t="shared" si="14"/>
        <v>88</v>
      </c>
      <c r="B99" s="68" t="s">
        <v>5</v>
      </c>
      <c r="C99" s="92" t="s">
        <v>504</v>
      </c>
      <c r="D99" s="257"/>
      <c r="E99" s="57"/>
      <c r="F99" s="249" t="e">
        <f t="shared" si="9"/>
        <v>#N/A</v>
      </c>
      <c r="G99" s="244">
        <f t="shared" si="10"/>
        <v>3</v>
      </c>
      <c r="H99" s="248" t="e">
        <f t="shared" si="11"/>
        <v>#N/A</v>
      </c>
      <c r="I99" s="244" t="e">
        <f t="shared" si="12"/>
        <v>#N/A</v>
      </c>
      <c r="J99" s="244" t="e">
        <f t="shared" si="13"/>
        <v>#N/A</v>
      </c>
    </row>
    <row r="100" spans="1:10" x14ac:dyDescent="0.2">
      <c r="A100" s="68">
        <f t="shared" si="14"/>
        <v>89</v>
      </c>
      <c r="B100" s="68" t="s">
        <v>5</v>
      </c>
      <c r="C100" s="92" t="s">
        <v>505</v>
      </c>
      <c r="D100" s="257"/>
      <c r="E100" s="57"/>
      <c r="F100" s="249" t="e">
        <f t="shared" si="9"/>
        <v>#N/A</v>
      </c>
      <c r="G100" s="244">
        <f t="shared" si="10"/>
        <v>3</v>
      </c>
      <c r="H100" s="248" t="e">
        <f t="shared" si="11"/>
        <v>#N/A</v>
      </c>
      <c r="I100" s="244" t="e">
        <f t="shared" si="12"/>
        <v>#N/A</v>
      </c>
      <c r="J100" s="244" t="e">
        <f t="shared" si="13"/>
        <v>#N/A</v>
      </c>
    </row>
    <row r="101" spans="1:10" x14ac:dyDescent="0.2">
      <c r="A101" s="68">
        <f t="shared" si="14"/>
        <v>90</v>
      </c>
      <c r="B101" s="68" t="s">
        <v>5</v>
      </c>
      <c r="C101" s="92" t="s">
        <v>506</v>
      </c>
      <c r="D101" s="257"/>
      <c r="E101" s="57"/>
      <c r="F101" s="249" t="e">
        <f t="shared" si="9"/>
        <v>#N/A</v>
      </c>
      <c r="G101" s="244">
        <f t="shared" si="10"/>
        <v>3</v>
      </c>
      <c r="H101" s="248" t="e">
        <f t="shared" si="11"/>
        <v>#N/A</v>
      </c>
      <c r="I101" s="244" t="e">
        <f t="shared" si="12"/>
        <v>#N/A</v>
      </c>
      <c r="J101" s="244" t="e">
        <f t="shared" si="13"/>
        <v>#N/A</v>
      </c>
    </row>
    <row r="102" spans="1:10" x14ac:dyDescent="0.2">
      <c r="A102" s="68">
        <f t="shared" si="14"/>
        <v>91</v>
      </c>
      <c r="B102" s="68" t="s">
        <v>5</v>
      </c>
      <c r="C102" s="92" t="s">
        <v>507</v>
      </c>
      <c r="D102" s="257"/>
      <c r="E102" s="57"/>
      <c r="F102" s="249" t="e">
        <f t="shared" si="9"/>
        <v>#N/A</v>
      </c>
      <c r="G102" s="244">
        <f t="shared" si="10"/>
        <v>3</v>
      </c>
      <c r="H102" s="248" t="e">
        <f t="shared" si="11"/>
        <v>#N/A</v>
      </c>
      <c r="I102" s="244" t="e">
        <f t="shared" si="12"/>
        <v>#N/A</v>
      </c>
      <c r="J102" s="244" t="e">
        <f t="shared" si="13"/>
        <v>#N/A</v>
      </c>
    </row>
    <row r="103" spans="1:10" ht="25.5" x14ac:dyDescent="0.2">
      <c r="A103" s="68">
        <f t="shared" si="14"/>
        <v>92</v>
      </c>
      <c r="B103" s="68" t="s">
        <v>5</v>
      </c>
      <c r="C103" s="92" t="s">
        <v>508</v>
      </c>
      <c r="D103" s="257"/>
      <c r="E103" s="57"/>
      <c r="F103" s="249" t="e">
        <f t="shared" si="9"/>
        <v>#N/A</v>
      </c>
      <c r="G103" s="244">
        <f t="shared" si="10"/>
        <v>3</v>
      </c>
      <c r="H103" s="248" t="e">
        <f t="shared" si="11"/>
        <v>#N/A</v>
      </c>
      <c r="I103" s="244" t="e">
        <f t="shared" si="12"/>
        <v>#N/A</v>
      </c>
      <c r="J103" s="244" t="e">
        <f t="shared" si="13"/>
        <v>#N/A</v>
      </c>
    </row>
    <row r="104" spans="1:10" ht="25.5" x14ac:dyDescent="0.2">
      <c r="A104" s="68">
        <f t="shared" si="14"/>
        <v>93</v>
      </c>
      <c r="B104" s="68" t="s">
        <v>5</v>
      </c>
      <c r="C104" s="92" t="s">
        <v>509</v>
      </c>
      <c r="D104" s="257"/>
      <c r="E104" s="57"/>
      <c r="F104" s="249" t="e">
        <f t="shared" si="9"/>
        <v>#N/A</v>
      </c>
      <c r="G104" s="244">
        <f t="shared" si="10"/>
        <v>3</v>
      </c>
      <c r="H104" s="248" t="e">
        <f t="shared" si="11"/>
        <v>#N/A</v>
      </c>
      <c r="I104" s="244" t="e">
        <f t="shared" si="12"/>
        <v>#N/A</v>
      </c>
      <c r="J104" s="244" t="e">
        <f t="shared" si="13"/>
        <v>#N/A</v>
      </c>
    </row>
    <row r="105" spans="1:10" x14ac:dyDescent="0.2">
      <c r="A105" s="67"/>
      <c r="B105" s="67"/>
      <c r="C105" s="85" t="s">
        <v>292</v>
      </c>
      <c r="D105" s="74"/>
      <c r="E105" s="74"/>
      <c r="F105" s="249"/>
      <c r="G105" s="244"/>
      <c r="H105" s="248"/>
      <c r="I105" s="244"/>
      <c r="J105" s="244"/>
    </row>
    <row r="106" spans="1:10" x14ac:dyDescent="0.2">
      <c r="A106" s="68">
        <f>SUM(A104+1)</f>
        <v>94</v>
      </c>
      <c r="B106" s="44" t="s">
        <v>5</v>
      </c>
      <c r="C106" s="92" t="s">
        <v>510</v>
      </c>
      <c r="D106" s="258"/>
      <c r="E106" s="57"/>
      <c r="F106" s="249" t="e">
        <f t="shared" si="9"/>
        <v>#N/A</v>
      </c>
      <c r="G106" s="244">
        <f t="shared" si="10"/>
        <v>3</v>
      </c>
      <c r="H106" s="248" t="e">
        <f t="shared" si="11"/>
        <v>#N/A</v>
      </c>
      <c r="I106" s="244" t="e">
        <f t="shared" si="12"/>
        <v>#N/A</v>
      </c>
      <c r="J106" s="244" t="e">
        <f t="shared" si="13"/>
        <v>#N/A</v>
      </c>
    </row>
    <row r="107" spans="1:10" x14ac:dyDescent="0.2">
      <c r="A107" s="68">
        <f>SUM(A106+1)</f>
        <v>95</v>
      </c>
      <c r="B107" s="44" t="s">
        <v>5</v>
      </c>
      <c r="C107" s="92" t="s">
        <v>511</v>
      </c>
      <c r="D107" s="257"/>
      <c r="E107" s="57"/>
      <c r="F107" s="249" t="e">
        <f t="shared" si="9"/>
        <v>#N/A</v>
      </c>
      <c r="G107" s="244">
        <f t="shared" si="10"/>
        <v>3</v>
      </c>
      <c r="H107" s="248" t="e">
        <f t="shared" si="11"/>
        <v>#N/A</v>
      </c>
      <c r="I107" s="244" t="e">
        <f t="shared" si="12"/>
        <v>#N/A</v>
      </c>
      <c r="J107" s="244" t="e">
        <f t="shared" si="13"/>
        <v>#N/A</v>
      </c>
    </row>
    <row r="108" spans="1:10" x14ac:dyDescent="0.2">
      <c r="A108" s="68">
        <f t="shared" ref="A108:A126" si="15">SUM(A107+1)</f>
        <v>96</v>
      </c>
      <c r="B108" s="44" t="s">
        <v>5</v>
      </c>
      <c r="C108" s="92" t="s">
        <v>512</v>
      </c>
      <c r="D108" s="257"/>
      <c r="E108" s="57"/>
      <c r="F108" s="249" t="e">
        <f t="shared" si="9"/>
        <v>#N/A</v>
      </c>
      <c r="G108" s="244">
        <f t="shared" si="10"/>
        <v>3</v>
      </c>
      <c r="H108" s="248" t="e">
        <f t="shared" si="11"/>
        <v>#N/A</v>
      </c>
      <c r="I108" s="244" t="e">
        <f t="shared" si="12"/>
        <v>#N/A</v>
      </c>
      <c r="J108" s="244" t="e">
        <f t="shared" si="13"/>
        <v>#N/A</v>
      </c>
    </row>
    <row r="109" spans="1:10" ht="25.5" x14ac:dyDescent="0.2">
      <c r="A109" s="68">
        <f t="shared" si="15"/>
        <v>97</v>
      </c>
      <c r="B109" s="44" t="s">
        <v>5</v>
      </c>
      <c r="C109" s="92" t="s">
        <v>513</v>
      </c>
      <c r="D109" s="257"/>
      <c r="E109" s="57"/>
      <c r="F109" s="249" t="e">
        <f t="shared" si="9"/>
        <v>#N/A</v>
      </c>
      <c r="G109" s="244">
        <f t="shared" si="10"/>
        <v>3</v>
      </c>
      <c r="H109" s="248" t="e">
        <f t="shared" si="11"/>
        <v>#N/A</v>
      </c>
      <c r="I109" s="244" t="e">
        <f t="shared" si="12"/>
        <v>#N/A</v>
      </c>
      <c r="J109" s="244" t="e">
        <f t="shared" si="13"/>
        <v>#N/A</v>
      </c>
    </row>
    <row r="110" spans="1:10" ht="25.5" x14ac:dyDescent="0.2">
      <c r="A110" s="68">
        <f t="shared" si="15"/>
        <v>98</v>
      </c>
      <c r="B110" s="44" t="s">
        <v>5</v>
      </c>
      <c r="C110" s="92" t="s">
        <v>514</v>
      </c>
      <c r="D110" s="257"/>
      <c r="E110" s="57"/>
      <c r="F110" s="249" t="e">
        <f t="shared" si="9"/>
        <v>#N/A</v>
      </c>
      <c r="G110" s="244">
        <f t="shared" si="10"/>
        <v>3</v>
      </c>
      <c r="H110" s="248" t="e">
        <f t="shared" si="11"/>
        <v>#N/A</v>
      </c>
      <c r="I110" s="244" t="e">
        <f t="shared" si="12"/>
        <v>#N/A</v>
      </c>
      <c r="J110" s="244" t="e">
        <f t="shared" si="13"/>
        <v>#N/A</v>
      </c>
    </row>
    <row r="111" spans="1:10" x14ac:dyDescent="0.2">
      <c r="A111" s="68">
        <f t="shared" si="15"/>
        <v>99</v>
      </c>
      <c r="B111" s="44" t="s">
        <v>5</v>
      </c>
      <c r="C111" s="92" t="s">
        <v>515</v>
      </c>
      <c r="D111" s="257"/>
      <c r="E111" s="57"/>
      <c r="F111" s="249" t="e">
        <f t="shared" si="9"/>
        <v>#N/A</v>
      </c>
      <c r="G111" s="244">
        <f t="shared" si="10"/>
        <v>3</v>
      </c>
      <c r="H111" s="248" t="e">
        <f t="shared" si="11"/>
        <v>#N/A</v>
      </c>
      <c r="I111" s="244" t="e">
        <f t="shared" si="12"/>
        <v>#N/A</v>
      </c>
      <c r="J111" s="244" t="e">
        <f t="shared" si="13"/>
        <v>#N/A</v>
      </c>
    </row>
    <row r="112" spans="1:10" x14ac:dyDescent="0.2">
      <c r="A112" s="68">
        <f t="shared" si="15"/>
        <v>100</v>
      </c>
      <c r="B112" s="44" t="s">
        <v>5</v>
      </c>
      <c r="C112" s="92" t="s">
        <v>516</v>
      </c>
      <c r="D112" s="257"/>
      <c r="E112" s="57"/>
      <c r="F112" s="249" t="e">
        <f t="shared" si="9"/>
        <v>#N/A</v>
      </c>
      <c r="G112" s="244">
        <f t="shared" si="10"/>
        <v>3</v>
      </c>
      <c r="H112" s="248" t="e">
        <f t="shared" si="11"/>
        <v>#N/A</v>
      </c>
      <c r="I112" s="244" t="e">
        <f t="shared" si="12"/>
        <v>#N/A</v>
      </c>
      <c r="J112" s="244" t="e">
        <f t="shared" si="13"/>
        <v>#N/A</v>
      </c>
    </row>
    <row r="113" spans="1:10" x14ac:dyDescent="0.2">
      <c r="A113" s="68">
        <f t="shared" si="15"/>
        <v>101</v>
      </c>
      <c r="B113" s="44" t="s">
        <v>5</v>
      </c>
      <c r="C113" s="92" t="s">
        <v>495</v>
      </c>
      <c r="D113" s="257"/>
      <c r="E113" s="57"/>
      <c r="F113" s="249" t="e">
        <f t="shared" si="9"/>
        <v>#N/A</v>
      </c>
      <c r="G113" s="244">
        <f t="shared" si="10"/>
        <v>3</v>
      </c>
      <c r="H113" s="248" t="e">
        <f t="shared" si="11"/>
        <v>#N/A</v>
      </c>
      <c r="I113" s="244" t="e">
        <f t="shared" si="12"/>
        <v>#N/A</v>
      </c>
      <c r="J113" s="244" t="e">
        <f t="shared" si="13"/>
        <v>#N/A</v>
      </c>
    </row>
    <row r="114" spans="1:10" x14ac:dyDescent="0.2">
      <c r="A114" s="68">
        <f t="shared" si="15"/>
        <v>102</v>
      </c>
      <c r="B114" s="44" t="s">
        <v>5</v>
      </c>
      <c r="C114" s="92" t="s">
        <v>517</v>
      </c>
      <c r="D114" s="257"/>
      <c r="E114" s="57"/>
      <c r="F114" s="249" t="e">
        <f t="shared" si="9"/>
        <v>#N/A</v>
      </c>
      <c r="G114" s="244">
        <f t="shared" si="10"/>
        <v>3</v>
      </c>
      <c r="H114" s="248" t="e">
        <f t="shared" si="11"/>
        <v>#N/A</v>
      </c>
      <c r="I114" s="244" t="e">
        <f t="shared" si="12"/>
        <v>#N/A</v>
      </c>
      <c r="J114" s="244" t="e">
        <f t="shared" si="13"/>
        <v>#N/A</v>
      </c>
    </row>
    <row r="115" spans="1:10" x14ac:dyDescent="0.2">
      <c r="A115" s="68">
        <f t="shared" si="15"/>
        <v>103</v>
      </c>
      <c r="B115" s="44" t="s">
        <v>5</v>
      </c>
      <c r="C115" s="92" t="s">
        <v>518</v>
      </c>
      <c r="D115" s="257"/>
      <c r="E115" s="57"/>
      <c r="F115" s="249" t="e">
        <f t="shared" si="9"/>
        <v>#N/A</v>
      </c>
      <c r="G115" s="244">
        <f t="shared" si="10"/>
        <v>3</v>
      </c>
      <c r="H115" s="248" t="e">
        <f t="shared" si="11"/>
        <v>#N/A</v>
      </c>
      <c r="I115" s="244" t="e">
        <f t="shared" si="12"/>
        <v>#N/A</v>
      </c>
      <c r="J115" s="244" t="e">
        <f t="shared" si="13"/>
        <v>#N/A</v>
      </c>
    </row>
    <row r="116" spans="1:10" x14ac:dyDescent="0.2">
      <c r="A116" s="68">
        <f t="shared" si="15"/>
        <v>104</v>
      </c>
      <c r="B116" s="44" t="s">
        <v>5</v>
      </c>
      <c r="C116" s="92" t="s">
        <v>519</v>
      </c>
      <c r="D116" s="257"/>
      <c r="E116" s="57"/>
      <c r="F116" s="249" t="e">
        <f t="shared" si="9"/>
        <v>#N/A</v>
      </c>
      <c r="G116" s="244">
        <f t="shared" si="10"/>
        <v>3</v>
      </c>
      <c r="H116" s="248" t="e">
        <f t="shared" si="11"/>
        <v>#N/A</v>
      </c>
      <c r="I116" s="244" t="e">
        <f t="shared" si="12"/>
        <v>#N/A</v>
      </c>
      <c r="J116" s="244" t="e">
        <f t="shared" si="13"/>
        <v>#N/A</v>
      </c>
    </row>
    <row r="117" spans="1:10" x14ac:dyDescent="0.2">
      <c r="A117" s="68">
        <f t="shared" si="15"/>
        <v>105</v>
      </c>
      <c r="B117" s="44" t="s">
        <v>5</v>
      </c>
      <c r="C117" s="92" t="s">
        <v>520</v>
      </c>
      <c r="D117" s="257"/>
      <c r="E117" s="57"/>
      <c r="F117" s="249" t="e">
        <f t="shared" si="9"/>
        <v>#N/A</v>
      </c>
      <c r="G117" s="244">
        <f t="shared" si="10"/>
        <v>3</v>
      </c>
      <c r="H117" s="248" t="e">
        <f t="shared" si="11"/>
        <v>#N/A</v>
      </c>
      <c r="I117" s="244" t="e">
        <f t="shared" si="12"/>
        <v>#N/A</v>
      </c>
      <c r="J117" s="244" t="e">
        <f t="shared" si="13"/>
        <v>#N/A</v>
      </c>
    </row>
    <row r="118" spans="1:10" x14ac:dyDescent="0.2">
      <c r="A118" s="68">
        <f t="shared" si="15"/>
        <v>106</v>
      </c>
      <c r="B118" s="44" t="s">
        <v>5</v>
      </c>
      <c r="C118" s="92" t="s">
        <v>521</v>
      </c>
      <c r="D118" s="257"/>
      <c r="E118" s="57"/>
      <c r="F118" s="249" t="e">
        <f t="shared" si="9"/>
        <v>#N/A</v>
      </c>
      <c r="G118" s="244">
        <f t="shared" si="10"/>
        <v>3</v>
      </c>
      <c r="H118" s="248" t="e">
        <f t="shared" si="11"/>
        <v>#N/A</v>
      </c>
      <c r="I118" s="244" t="e">
        <f t="shared" si="12"/>
        <v>#N/A</v>
      </c>
      <c r="J118" s="244" t="e">
        <f t="shared" si="13"/>
        <v>#N/A</v>
      </c>
    </row>
    <row r="119" spans="1:10" x14ac:dyDescent="0.2">
      <c r="A119" s="68">
        <f t="shared" si="15"/>
        <v>107</v>
      </c>
      <c r="B119" s="44" t="s">
        <v>5</v>
      </c>
      <c r="C119" s="92" t="s">
        <v>522</v>
      </c>
      <c r="D119" s="257"/>
      <c r="E119" s="57"/>
      <c r="F119" s="249" t="e">
        <f t="shared" si="9"/>
        <v>#N/A</v>
      </c>
      <c r="G119" s="244">
        <f t="shared" si="10"/>
        <v>3</v>
      </c>
      <c r="H119" s="248" t="e">
        <f t="shared" si="11"/>
        <v>#N/A</v>
      </c>
      <c r="I119" s="244" t="e">
        <f t="shared" si="12"/>
        <v>#N/A</v>
      </c>
      <c r="J119" s="244" t="e">
        <f t="shared" si="13"/>
        <v>#N/A</v>
      </c>
    </row>
    <row r="120" spans="1:10" x14ac:dyDescent="0.2">
      <c r="A120" s="68">
        <f t="shared" si="15"/>
        <v>108</v>
      </c>
      <c r="B120" s="44" t="s">
        <v>5</v>
      </c>
      <c r="C120" s="92" t="s">
        <v>523</v>
      </c>
      <c r="D120" s="257"/>
      <c r="E120" s="57"/>
      <c r="F120" s="249" t="e">
        <f t="shared" si="9"/>
        <v>#N/A</v>
      </c>
      <c r="G120" s="244">
        <f t="shared" si="10"/>
        <v>3</v>
      </c>
      <c r="H120" s="248" t="e">
        <f t="shared" si="11"/>
        <v>#N/A</v>
      </c>
      <c r="I120" s="244" t="e">
        <f t="shared" si="12"/>
        <v>#N/A</v>
      </c>
      <c r="J120" s="244" t="e">
        <f t="shared" si="13"/>
        <v>#N/A</v>
      </c>
    </row>
    <row r="121" spans="1:10" ht="25.5" x14ac:dyDescent="0.2">
      <c r="A121" s="68">
        <f t="shared" si="15"/>
        <v>109</v>
      </c>
      <c r="B121" s="44" t="s">
        <v>5</v>
      </c>
      <c r="C121" s="92" t="s">
        <v>524</v>
      </c>
      <c r="D121" s="257"/>
      <c r="E121" s="57"/>
      <c r="F121" s="249" t="e">
        <f t="shared" si="9"/>
        <v>#N/A</v>
      </c>
      <c r="G121" s="244">
        <f t="shared" si="10"/>
        <v>3</v>
      </c>
      <c r="H121" s="248" t="e">
        <f t="shared" si="11"/>
        <v>#N/A</v>
      </c>
      <c r="I121" s="244" t="e">
        <f t="shared" si="12"/>
        <v>#N/A</v>
      </c>
      <c r="J121" s="244" t="e">
        <f t="shared" si="13"/>
        <v>#N/A</v>
      </c>
    </row>
    <row r="122" spans="1:10" x14ac:dyDescent="0.2">
      <c r="A122" s="68">
        <f t="shared" si="15"/>
        <v>110</v>
      </c>
      <c r="B122" s="44" t="s">
        <v>5</v>
      </c>
      <c r="C122" s="92" t="s">
        <v>525</v>
      </c>
      <c r="D122" s="257"/>
      <c r="E122" s="57"/>
      <c r="F122" s="249" t="e">
        <f t="shared" si="9"/>
        <v>#N/A</v>
      </c>
      <c r="G122" s="244">
        <f t="shared" si="10"/>
        <v>3</v>
      </c>
      <c r="H122" s="248" t="e">
        <f t="shared" si="11"/>
        <v>#N/A</v>
      </c>
      <c r="I122" s="244" t="e">
        <f t="shared" si="12"/>
        <v>#N/A</v>
      </c>
      <c r="J122" s="244" t="e">
        <f t="shared" si="13"/>
        <v>#N/A</v>
      </c>
    </row>
    <row r="123" spans="1:10" x14ac:dyDescent="0.2">
      <c r="A123" s="68">
        <f t="shared" si="15"/>
        <v>111</v>
      </c>
      <c r="B123" s="44" t="s">
        <v>5</v>
      </c>
      <c r="C123" s="92" t="s">
        <v>526</v>
      </c>
      <c r="D123" s="257"/>
      <c r="E123" s="57"/>
      <c r="F123" s="249" t="e">
        <f t="shared" si="9"/>
        <v>#N/A</v>
      </c>
      <c r="G123" s="244">
        <f t="shared" si="10"/>
        <v>3</v>
      </c>
      <c r="H123" s="248" t="e">
        <f t="shared" si="11"/>
        <v>#N/A</v>
      </c>
      <c r="I123" s="244" t="e">
        <f t="shared" si="12"/>
        <v>#N/A</v>
      </c>
      <c r="J123" s="244" t="e">
        <f t="shared" si="13"/>
        <v>#N/A</v>
      </c>
    </row>
    <row r="124" spans="1:10" x14ac:dyDescent="0.2">
      <c r="A124" s="68">
        <f t="shared" si="15"/>
        <v>112</v>
      </c>
      <c r="B124" s="44" t="s">
        <v>5</v>
      </c>
      <c r="C124" s="92" t="s">
        <v>527</v>
      </c>
      <c r="D124" s="257"/>
      <c r="E124" s="57"/>
      <c r="F124" s="249" t="e">
        <f t="shared" si="9"/>
        <v>#N/A</v>
      </c>
      <c r="G124" s="244">
        <f t="shared" si="10"/>
        <v>3</v>
      </c>
      <c r="H124" s="248" t="e">
        <f t="shared" si="11"/>
        <v>#N/A</v>
      </c>
      <c r="I124" s="244" t="e">
        <f t="shared" si="12"/>
        <v>#N/A</v>
      </c>
      <c r="J124" s="244" t="e">
        <f t="shared" si="13"/>
        <v>#N/A</v>
      </c>
    </row>
    <row r="125" spans="1:10" x14ac:dyDescent="0.2">
      <c r="A125" s="68">
        <f t="shared" si="15"/>
        <v>113</v>
      </c>
      <c r="B125" s="44" t="s">
        <v>5</v>
      </c>
      <c r="C125" s="92" t="s">
        <v>528</v>
      </c>
      <c r="D125" s="257"/>
      <c r="E125" s="57"/>
      <c r="F125" s="249" t="e">
        <f t="shared" si="9"/>
        <v>#N/A</v>
      </c>
      <c r="G125" s="244">
        <f t="shared" si="10"/>
        <v>3</v>
      </c>
      <c r="H125" s="248" t="e">
        <f t="shared" si="11"/>
        <v>#N/A</v>
      </c>
      <c r="I125" s="244" t="e">
        <f t="shared" si="12"/>
        <v>#N/A</v>
      </c>
      <c r="J125" s="244" t="e">
        <f t="shared" si="13"/>
        <v>#N/A</v>
      </c>
    </row>
    <row r="126" spans="1:10" x14ac:dyDescent="0.2">
      <c r="A126" s="68">
        <f t="shared" si="15"/>
        <v>114</v>
      </c>
      <c r="B126" s="44" t="s">
        <v>5</v>
      </c>
      <c r="C126" s="92" t="s">
        <v>529</v>
      </c>
      <c r="D126" s="257"/>
      <c r="E126" s="57"/>
      <c r="F126" s="249" t="e">
        <f t="shared" si="9"/>
        <v>#N/A</v>
      </c>
      <c r="G126" s="244">
        <f t="shared" si="10"/>
        <v>3</v>
      </c>
      <c r="H126" s="248" t="e">
        <f t="shared" si="11"/>
        <v>#N/A</v>
      </c>
      <c r="I126" s="244" t="e">
        <f t="shared" si="12"/>
        <v>#N/A</v>
      </c>
      <c r="J126" s="244" t="e">
        <f t="shared" si="13"/>
        <v>#N/A</v>
      </c>
    </row>
  </sheetData>
  <sheetProtection password="F359" sheet="1" objects="1" scenarios="1"/>
  <protectedRanges>
    <protectedRange sqref="D1:E1048576" name="Range1"/>
  </protectedRanges>
  <mergeCells count="2">
    <mergeCell ref="L5:M5"/>
    <mergeCell ref="L12:M12"/>
  </mergeCells>
  <dataValidations count="1">
    <dataValidation type="list" allowBlank="1" showInputMessage="1" showErrorMessage="1" sqref="D1:D1048576">
      <formula1>$L$7:$L$10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17"/>
  <sheetViews>
    <sheetView workbookViewId="0">
      <selection activeCell="I8" sqref="I8"/>
    </sheetView>
  </sheetViews>
  <sheetFormatPr defaultRowHeight="15" x14ac:dyDescent="0.25"/>
  <cols>
    <col min="2" max="2" width="3.85546875" bestFit="1" customWidth="1"/>
    <col min="4" max="5" width="12.85546875" customWidth="1"/>
    <col min="6" max="6" width="12.85546875" hidden="1" customWidth="1"/>
    <col min="7" max="8" width="12.85546875" customWidth="1"/>
    <col min="9" max="9" width="24.28515625" customWidth="1"/>
    <col min="10" max="12" width="12.85546875" customWidth="1"/>
  </cols>
  <sheetData>
    <row r="1" spans="2:18" ht="15.75" thickBot="1" x14ac:dyDescent="0.3">
      <c r="B1" s="56"/>
      <c r="C1" s="56"/>
      <c r="D1" s="56"/>
      <c r="E1" s="56"/>
      <c r="F1" s="56"/>
      <c r="G1" s="56"/>
      <c r="H1" s="56"/>
      <c r="I1" s="56"/>
      <c r="J1" s="56"/>
      <c r="K1" s="56"/>
      <c r="L1" s="56"/>
      <c r="M1" s="56"/>
      <c r="N1" s="56"/>
      <c r="O1" s="56"/>
      <c r="P1" s="56"/>
      <c r="Q1" s="56"/>
      <c r="R1" s="56"/>
    </row>
    <row r="2" spans="2:18" ht="26.25" customHeight="1" thickBot="1" x14ac:dyDescent="0.3">
      <c r="D2" s="296" t="s">
        <v>407</v>
      </c>
      <c r="E2" s="297"/>
      <c r="F2" s="298"/>
      <c r="G2" s="296" t="s">
        <v>408</v>
      </c>
      <c r="H2" s="297"/>
      <c r="I2" s="55" t="s">
        <v>726</v>
      </c>
      <c r="J2" s="285" t="s">
        <v>409</v>
      </c>
      <c r="K2" s="286"/>
      <c r="L2" s="287"/>
    </row>
    <row r="3" spans="2:18" x14ac:dyDescent="0.25">
      <c r="D3" s="301" t="e">
        <f>SUM('(A) Business Requirements'!J6:J186)</f>
        <v>#N/A</v>
      </c>
      <c r="E3" s="302"/>
      <c r="F3" s="303"/>
      <c r="G3" s="301" t="e">
        <f>SUM('(B) Technical Requirements'!J6:J123)</f>
        <v>#N/A</v>
      </c>
      <c r="H3" s="303"/>
      <c r="I3" s="310" t="e">
        <f>SUM('(C) UseCase Requirements'!J6:J126)</f>
        <v>#N/A</v>
      </c>
      <c r="J3" s="301" t="e">
        <f>SUM(D3:I7)</f>
        <v>#N/A</v>
      </c>
      <c r="K3" s="302"/>
      <c r="L3" s="303"/>
    </row>
    <row r="4" spans="2:18" x14ac:dyDescent="0.25">
      <c r="D4" s="304"/>
      <c r="E4" s="305"/>
      <c r="F4" s="306"/>
      <c r="G4" s="304"/>
      <c r="H4" s="306"/>
      <c r="I4" s="311"/>
      <c r="J4" s="304"/>
      <c r="K4" s="305"/>
      <c r="L4" s="306"/>
    </row>
    <row r="5" spans="2:18" x14ac:dyDescent="0.25">
      <c r="D5" s="304"/>
      <c r="E5" s="305"/>
      <c r="F5" s="306"/>
      <c r="G5" s="304"/>
      <c r="H5" s="306"/>
      <c r="I5" s="311"/>
      <c r="J5" s="304"/>
      <c r="K5" s="305"/>
      <c r="L5" s="306"/>
    </row>
    <row r="6" spans="2:18" x14ac:dyDescent="0.25">
      <c r="D6" s="304"/>
      <c r="E6" s="305"/>
      <c r="F6" s="306"/>
      <c r="G6" s="304"/>
      <c r="H6" s="306"/>
      <c r="I6" s="311"/>
      <c r="J6" s="304"/>
      <c r="K6" s="305"/>
      <c r="L6" s="306"/>
    </row>
    <row r="7" spans="2:18" ht="15.75" thickBot="1" x14ac:dyDescent="0.3">
      <c r="D7" s="307"/>
      <c r="E7" s="308"/>
      <c r="F7" s="309"/>
      <c r="G7" s="307"/>
      <c r="H7" s="309"/>
      <c r="I7" s="312"/>
      <c r="J7" s="313"/>
      <c r="K7" s="314"/>
      <c r="L7" s="315"/>
    </row>
    <row r="8" spans="2:18" x14ac:dyDescent="0.25">
      <c r="D8" s="59"/>
      <c r="E8" s="59"/>
      <c r="F8" s="59"/>
      <c r="G8" s="59"/>
      <c r="H8" s="59"/>
      <c r="I8" s="59"/>
      <c r="J8" s="59"/>
      <c r="K8" s="59"/>
      <c r="L8" s="59"/>
      <c r="M8" s="59"/>
      <c r="N8" s="59"/>
      <c r="O8" s="59"/>
      <c r="P8" s="59"/>
      <c r="Q8" s="59"/>
      <c r="R8" s="59"/>
    </row>
    <row r="10" spans="2:18" x14ac:dyDescent="0.25">
      <c r="B10" s="299" t="s">
        <v>410</v>
      </c>
      <c r="C10" s="299"/>
      <c r="D10" s="299"/>
      <c r="E10" s="299"/>
      <c r="F10" s="299"/>
      <c r="G10" s="299"/>
      <c r="H10" s="299"/>
      <c r="I10" s="299"/>
      <c r="J10" s="299"/>
      <c r="K10" s="299"/>
      <c r="L10" s="299"/>
      <c r="M10" s="299"/>
      <c r="N10" s="299"/>
      <c r="O10" s="299"/>
      <c r="P10" s="299"/>
      <c r="Q10" s="299"/>
      <c r="R10" s="299"/>
    </row>
    <row r="11" spans="2:18" x14ac:dyDescent="0.25">
      <c r="B11" s="299"/>
      <c r="C11" s="299"/>
      <c r="D11" s="299"/>
      <c r="E11" s="299"/>
      <c r="F11" s="299"/>
      <c r="G11" s="299"/>
      <c r="H11" s="299"/>
      <c r="I11" s="299"/>
      <c r="J11" s="299"/>
      <c r="K11" s="299"/>
      <c r="L11" s="299"/>
      <c r="M11" s="299"/>
      <c r="N11" s="299"/>
      <c r="O11" s="299"/>
      <c r="P11" s="299"/>
      <c r="Q11" s="299"/>
      <c r="R11" s="299"/>
    </row>
    <row r="12" spans="2:18" x14ac:dyDescent="0.25">
      <c r="B12" s="60"/>
      <c r="C12" s="60"/>
      <c r="D12" s="60"/>
      <c r="E12" s="60"/>
      <c r="F12" s="60"/>
      <c r="G12" s="60"/>
      <c r="H12" s="60"/>
      <c r="I12" s="60"/>
      <c r="J12" s="60"/>
      <c r="K12" s="60"/>
      <c r="L12" s="60"/>
      <c r="M12" s="60"/>
      <c r="N12" s="60"/>
      <c r="O12" s="60"/>
      <c r="P12" s="60"/>
      <c r="Q12" s="60"/>
      <c r="R12" s="60"/>
    </row>
    <row r="13" spans="2:18" x14ac:dyDescent="0.25">
      <c r="B13" s="61"/>
      <c r="C13" s="61"/>
      <c r="D13" s="300" t="s">
        <v>411</v>
      </c>
      <c r="E13" s="300"/>
      <c r="F13" s="300"/>
      <c r="G13" s="300" t="s">
        <v>412</v>
      </c>
      <c r="H13" s="300"/>
      <c r="I13" s="64" t="s">
        <v>413</v>
      </c>
      <c r="J13" s="300" t="s">
        <v>414</v>
      </c>
      <c r="K13" s="300"/>
      <c r="L13" s="300"/>
      <c r="M13" s="300" t="s">
        <v>415</v>
      </c>
      <c r="N13" s="300"/>
      <c r="O13" s="300"/>
      <c r="P13" s="64"/>
      <c r="Q13" s="300" t="s">
        <v>416</v>
      </c>
      <c r="R13" s="300"/>
    </row>
    <row r="14" spans="2:18" ht="15.75" thickBot="1" x14ac:dyDescent="0.3">
      <c r="B14" s="56"/>
      <c r="C14" s="56"/>
      <c r="D14" s="56"/>
      <c r="E14" s="56"/>
      <c r="F14" s="56"/>
      <c r="G14" s="56"/>
      <c r="H14" s="56"/>
      <c r="I14" s="56"/>
      <c r="J14" s="56"/>
      <c r="K14" s="56"/>
      <c r="L14" s="56"/>
      <c r="M14" s="56"/>
      <c r="N14" s="56"/>
      <c r="O14" s="56"/>
      <c r="P14" s="56"/>
      <c r="Q14" s="56"/>
      <c r="R14" s="56"/>
    </row>
    <row r="15" spans="2:18" ht="38.25" customHeight="1" thickBot="1" x14ac:dyDescent="0.3">
      <c r="B15" s="56"/>
      <c r="C15" s="56"/>
      <c r="D15" s="296" t="s">
        <v>407</v>
      </c>
      <c r="E15" s="297"/>
      <c r="F15" s="298"/>
      <c r="G15" s="296" t="s">
        <v>727</v>
      </c>
      <c r="H15" s="297"/>
      <c r="I15" s="55" t="s">
        <v>726</v>
      </c>
      <c r="J15" s="63"/>
      <c r="K15" s="288" t="s">
        <v>417</v>
      </c>
      <c r="L15" s="289"/>
    </row>
    <row r="16" spans="2:18" x14ac:dyDescent="0.25">
      <c r="B16" s="62"/>
      <c r="C16" s="294" t="s">
        <v>418</v>
      </c>
      <c r="D16" s="283"/>
      <c r="E16" s="283"/>
      <c r="F16" s="283"/>
      <c r="G16" s="283"/>
      <c r="H16" s="283"/>
      <c r="I16" s="290"/>
      <c r="J16" s="291"/>
      <c r="K16" s="283" t="e">
        <f>AVERAGE(D16:J17)</f>
        <v>#DIV/0!</v>
      </c>
      <c r="L16" s="283"/>
    </row>
    <row r="17" spans="2:12" ht="15.75" thickBot="1" x14ac:dyDescent="0.3">
      <c r="B17" s="62"/>
      <c r="C17" s="295"/>
      <c r="D17" s="284"/>
      <c r="E17" s="284"/>
      <c r="F17" s="284"/>
      <c r="G17" s="284"/>
      <c r="H17" s="284"/>
      <c r="I17" s="292"/>
      <c r="J17" s="293"/>
      <c r="K17" s="284"/>
      <c r="L17" s="284"/>
    </row>
  </sheetData>
  <sheetProtection password="F359" sheet="1" objects="1" scenarios="1"/>
  <mergeCells count="21">
    <mergeCell ref="G3:H7"/>
    <mergeCell ref="I3:I7"/>
    <mergeCell ref="J3:L7"/>
    <mergeCell ref="J13:L13"/>
    <mergeCell ref="M13:O13"/>
    <mergeCell ref="K16:L17"/>
    <mergeCell ref="J2:L2"/>
    <mergeCell ref="K15:L15"/>
    <mergeCell ref="I16:J17"/>
    <mergeCell ref="C16:C17"/>
    <mergeCell ref="D16:F17"/>
    <mergeCell ref="G16:H17"/>
    <mergeCell ref="D15:F15"/>
    <mergeCell ref="G15:H15"/>
    <mergeCell ref="B10:R11"/>
    <mergeCell ref="Q13:R13"/>
    <mergeCell ref="D2:F2"/>
    <mergeCell ref="G2:H2"/>
    <mergeCell ref="D13:F13"/>
    <mergeCell ref="G13:H13"/>
    <mergeCell ref="D3:F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3"/>
  <sheetViews>
    <sheetView workbookViewId="0">
      <selection activeCell="N19" sqref="N19"/>
    </sheetView>
  </sheetViews>
  <sheetFormatPr defaultRowHeight="15" x14ac:dyDescent="0.25"/>
  <sheetData>
    <row r="1" spans="1:13" x14ac:dyDescent="0.25">
      <c r="A1" s="95"/>
      <c r="B1" s="347" t="s">
        <v>294</v>
      </c>
      <c r="C1" s="348"/>
      <c r="D1" s="348"/>
      <c r="E1" s="348"/>
      <c r="F1" s="348"/>
      <c r="G1" s="348"/>
      <c r="H1" s="348"/>
      <c r="I1" s="348"/>
      <c r="J1" s="348"/>
      <c r="K1" s="348"/>
      <c r="L1" s="348"/>
      <c r="M1" s="348"/>
    </row>
    <row r="2" spans="1:13" x14ac:dyDescent="0.25">
      <c r="A2" s="101"/>
      <c r="B2" s="100" t="s">
        <v>295</v>
      </c>
      <c r="C2" s="346" t="s">
        <v>296</v>
      </c>
      <c r="D2" s="346"/>
      <c r="E2" s="346"/>
      <c r="F2" s="346"/>
      <c r="G2" s="346"/>
      <c r="H2" s="346" t="s">
        <v>297</v>
      </c>
      <c r="I2" s="346"/>
      <c r="J2" s="346"/>
      <c r="K2" s="346"/>
      <c r="L2" s="346"/>
      <c r="M2" s="346"/>
    </row>
    <row r="3" spans="1:13" x14ac:dyDescent="0.25">
      <c r="A3" s="331"/>
      <c r="B3" s="332"/>
      <c r="C3" s="332"/>
      <c r="D3" s="332"/>
      <c r="E3" s="332"/>
      <c r="F3" s="332"/>
      <c r="G3" s="332"/>
      <c r="H3" s="332"/>
      <c r="I3" s="332"/>
      <c r="J3" s="332"/>
      <c r="K3" s="332"/>
      <c r="L3" s="332"/>
      <c r="M3" s="332"/>
    </row>
    <row r="4" spans="1:13" x14ac:dyDescent="0.25">
      <c r="A4" s="94"/>
      <c r="B4" s="337" t="s">
        <v>298</v>
      </c>
      <c r="C4" s="338"/>
      <c r="D4" s="339"/>
      <c r="E4" s="349">
        <v>1.01</v>
      </c>
      <c r="F4" s="350"/>
      <c r="G4" s="350"/>
      <c r="H4" s="350"/>
      <c r="I4" s="350"/>
      <c r="J4" s="350"/>
      <c r="K4" s="350"/>
      <c r="L4" s="350"/>
      <c r="M4" s="351"/>
    </row>
    <row r="5" spans="1:13" x14ac:dyDescent="0.25">
      <c r="A5" s="94"/>
      <c r="B5" s="337" t="s">
        <v>299</v>
      </c>
      <c r="C5" s="338"/>
      <c r="D5" s="339"/>
      <c r="E5" s="349" t="s">
        <v>300</v>
      </c>
      <c r="F5" s="350"/>
      <c r="G5" s="350"/>
      <c r="H5" s="350"/>
      <c r="I5" s="350"/>
      <c r="J5" s="350"/>
      <c r="K5" s="350"/>
      <c r="L5" s="350"/>
      <c r="M5" s="351"/>
    </row>
    <row r="6" spans="1:13" x14ac:dyDescent="0.25">
      <c r="A6" s="94"/>
      <c r="B6" s="337" t="s">
        <v>301</v>
      </c>
      <c r="C6" s="338"/>
      <c r="D6" s="339"/>
      <c r="E6" s="340" t="s">
        <v>302</v>
      </c>
      <c r="F6" s="320"/>
      <c r="G6" s="320"/>
      <c r="H6" s="320"/>
      <c r="I6" s="320"/>
      <c r="J6" s="320"/>
      <c r="K6" s="320"/>
      <c r="L6" s="320"/>
      <c r="M6" s="321"/>
    </row>
    <row r="7" spans="1:13" x14ac:dyDescent="0.25">
      <c r="A7" s="94"/>
      <c r="B7" s="337" t="s">
        <v>303</v>
      </c>
      <c r="C7" s="338"/>
      <c r="D7" s="339"/>
      <c r="E7" s="340" t="s">
        <v>304</v>
      </c>
      <c r="F7" s="320"/>
      <c r="G7" s="320"/>
      <c r="H7" s="320"/>
      <c r="I7" s="320"/>
      <c r="J7" s="320"/>
      <c r="K7" s="320"/>
      <c r="L7" s="320"/>
      <c r="M7" s="321"/>
    </row>
    <row r="8" spans="1:13" x14ac:dyDescent="0.25">
      <c r="A8" s="94"/>
      <c r="B8" s="337" t="s">
        <v>305</v>
      </c>
      <c r="C8" s="338"/>
      <c r="D8" s="339"/>
      <c r="E8" s="340" t="s">
        <v>306</v>
      </c>
      <c r="F8" s="320"/>
      <c r="G8" s="320"/>
      <c r="H8" s="320"/>
      <c r="I8" s="320"/>
      <c r="J8" s="320"/>
      <c r="K8" s="320"/>
      <c r="L8" s="320"/>
      <c r="M8" s="321"/>
    </row>
    <row r="9" spans="1:13" x14ac:dyDescent="0.25">
      <c r="A9" s="94"/>
      <c r="B9" s="337" t="s">
        <v>307</v>
      </c>
      <c r="C9" s="338"/>
      <c r="D9" s="339"/>
      <c r="E9" s="340" t="s">
        <v>308</v>
      </c>
      <c r="F9" s="320"/>
      <c r="G9" s="320"/>
      <c r="H9" s="320"/>
      <c r="I9" s="320"/>
      <c r="J9" s="320"/>
      <c r="K9" s="320"/>
      <c r="L9" s="320"/>
      <c r="M9" s="321"/>
    </row>
    <row r="10" spans="1:13" x14ac:dyDescent="0.25">
      <c r="A10" s="94"/>
      <c r="B10" s="337" t="s">
        <v>309</v>
      </c>
      <c r="C10" s="338"/>
      <c r="D10" s="339"/>
      <c r="E10" s="340" t="s">
        <v>310</v>
      </c>
      <c r="F10" s="320"/>
      <c r="G10" s="320"/>
      <c r="H10" s="320"/>
      <c r="I10" s="320"/>
      <c r="J10" s="320"/>
      <c r="K10" s="320"/>
      <c r="L10" s="320"/>
      <c r="M10" s="321"/>
    </row>
    <row r="11" spans="1:13" x14ac:dyDescent="0.25">
      <c r="A11" s="94"/>
      <c r="B11" s="337" t="s">
        <v>311</v>
      </c>
      <c r="C11" s="338"/>
      <c r="D11" s="339"/>
      <c r="E11" s="340" t="s">
        <v>312</v>
      </c>
      <c r="F11" s="320"/>
      <c r="G11" s="320"/>
      <c r="H11" s="320"/>
      <c r="I11" s="320"/>
      <c r="J11" s="320"/>
      <c r="K11" s="320"/>
      <c r="L11" s="320"/>
      <c r="M11" s="321"/>
    </row>
    <row r="12" spans="1:13" x14ac:dyDescent="0.25">
      <c r="A12" s="94"/>
      <c r="B12" s="337" t="s">
        <v>313</v>
      </c>
      <c r="C12" s="352"/>
      <c r="D12" s="352"/>
      <c r="E12" s="340" t="s">
        <v>314</v>
      </c>
      <c r="F12" s="320"/>
      <c r="G12" s="320"/>
      <c r="H12" s="320"/>
      <c r="I12" s="320"/>
      <c r="J12" s="320"/>
      <c r="K12" s="320"/>
      <c r="L12" s="320"/>
      <c r="M12" s="321"/>
    </row>
    <row r="13" spans="1:13" ht="30" customHeight="1" x14ac:dyDescent="0.25">
      <c r="A13" s="96"/>
      <c r="B13" s="337" t="s">
        <v>315</v>
      </c>
      <c r="C13" s="338"/>
      <c r="D13" s="339"/>
      <c r="E13" s="341" t="s">
        <v>316</v>
      </c>
      <c r="F13" s="342"/>
      <c r="G13" s="342"/>
      <c r="H13" s="342"/>
      <c r="I13" s="342"/>
      <c r="J13" s="342"/>
      <c r="K13" s="342"/>
      <c r="L13" s="342"/>
      <c r="M13" s="343"/>
    </row>
    <row r="14" spans="1:13" x14ac:dyDescent="0.25">
      <c r="A14" s="94"/>
      <c r="B14" s="337" t="s">
        <v>317</v>
      </c>
      <c r="C14" s="338"/>
      <c r="D14" s="339"/>
      <c r="E14" s="341">
        <v>41978</v>
      </c>
      <c r="F14" s="342"/>
      <c r="G14" s="342"/>
      <c r="H14" s="342"/>
      <c r="I14" s="342"/>
      <c r="J14" s="342"/>
      <c r="K14" s="342"/>
      <c r="L14" s="342"/>
      <c r="M14" s="343"/>
    </row>
    <row r="15" spans="1:13" x14ac:dyDescent="0.25">
      <c r="A15" s="94"/>
      <c r="B15" s="337" t="s">
        <v>318</v>
      </c>
      <c r="C15" s="338"/>
      <c r="D15" s="339"/>
      <c r="E15" s="341">
        <v>42019</v>
      </c>
      <c r="F15" s="342"/>
      <c r="G15" s="342"/>
      <c r="H15" s="342"/>
      <c r="I15" s="342"/>
      <c r="J15" s="342"/>
      <c r="K15" s="342"/>
      <c r="L15" s="342"/>
      <c r="M15" s="343"/>
    </row>
    <row r="16" spans="1:13" x14ac:dyDescent="0.25">
      <c r="A16" s="331"/>
      <c r="B16" s="332"/>
      <c r="C16" s="332"/>
      <c r="D16" s="332"/>
      <c r="E16" s="332"/>
      <c r="F16" s="332"/>
      <c r="G16" s="332"/>
      <c r="H16" s="332"/>
      <c r="I16" s="332"/>
      <c r="J16" s="332"/>
      <c r="K16" s="332"/>
      <c r="L16" s="332"/>
      <c r="M16" s="332"/>
    </row>
    <row r="17" spans="1:13" ht="15.75" x14ac:dyDescent="0.25">
      <c r="A17" s="94"/>
      <c r="B17" s="316" t="s">
        <v>319</v>
      </c>
      <c r="C17" s="317"/>
      <c r="D17" s="317"/>
      <c r="E17" s="317"/>
      <c r="F17" s="317"/>
      <c r="G17" s="317"/>
      <c r="H17" s="317"/>
      <c r="I17" s="317"/>
      <c r="J17" s="317"/>
      <c r="K17" s="317"/>
      <c r="L17" s="317"/>
      <c r="M17" s="318"/>
    </row>
    <row r="18" spans="1:13" x14ac:dyDescent="0.25">
      <c r="A18" s="94"/>
      <c r="B18" s="97"/>
      <c r="C18" s="333" t="s">
        <v>320</v>
      </c>
      <c r="D18" s="334"/>
      <c r="E18" s="334"/>
      <c r="F18" s="334"/>
      <c r="G18" s="335"/>
      <c r="H18" s="333" t="s">
        <v>7</v>
      </c>
      <c r="I18" s="334"/>
      <c r="J18" s="334"/>
      <c r="K18" s="335"/>
      <c r="L18" s="344" t="s">
        <v>321</v>
      </c>
      <c r="M18" s="345"/>
    </row>
    <row r="19" spans="1:13" ht="31.5" customHeight="1" x14ac:dyDescent="0.25">
      <c r="A19" s="94"/>
      <c r="B19" s="98">
        <v>1</v>
      </c>
      <c r="C19" s="319" t="s">
        <v>322</v>
      </c>
      <c r="D19" s="320"/>
      <c r="E19" s="320"/>
      <c r="F19" s="320"/>
      <c r="G19" s="321"/>
      <c r="H19" s="319" t="s">
        <v>323</v>
      </c>
      <c r="I19" s="320"/>
      <c r="J19" s="320"/>
      <c r="K19" s="321"/>
      <c r="L19" s="322">
        <v>1.01</v>
      </c>
      <c r="M19" s="323"/>
    </row>
    <row r="20" spans="1:13" ht="48" customHeight="1" x14ac:dyDescent="0.25">
      <c r="A20" s="96"/>
      <c r="B20" s="98">
        <v>2</v>
      </c>
      <c r="C20" s="319"/>
      <c r="D20" s="320"/>
      <c r="E20" s="320"/>
      <c r="F20" s="320"/>
      <c r="G20" s="321"/>
      <c r="H20" s="319" t="s">
        <v>324</v>
      </c>
      <c r="I20" s="320"/>
      <c r="J20" s="320"/>
      <c r="K20" s="321"/>
      <c r="L20" s="322">
        <v>1.02</v>
      </c>
      <c r="M20" s="323"/>
    </row>
    <row r="21" spans="1:13" ht="60.75" customHeight="1" x14ac:dyDescent="0.25">
      <c r="A21" s="96"/>
      <c r="B21" s="98">
        <v>3</v>
      </c>
      <c r="C21" s="319"/>
      <c r="D21" s="320"/>
      <c r="E21" s="320"/>
      <c r="F21" s="320"/>
      <c r="G21" s="321"/>
      <c r="H21" s="319" t="s">
        <v>325</v>
      </c>
      <c r="I21" s="320"/>
      <c r="J21" s="320"/>
      <c r="K21" s="321"/>
      <c r="L21" s="322">
        <v>1.03</v>
      </c>
      <c r="M21" s="323"/>
    </row>
    <row r="22" spans="1:13" ht="70.5" customHeight="1" x14ac:dyDescent="0.25">
      <c r="A22" s="96"/>
      <c r="B22" s="98">
        <v>4</v>
      </c>
      <c r="C22" s="319"/>
      <c r="D22" s="320"/>
      <c r="E22" s="320"/>
      <c r="F22" s="320"/>
      <c r="G22" s="321"/>
      <c r="H22" s="319" t="s">
        <v>326</v>
      </c>
      <c r="I22" s="320"/>
      <c r="J22" s="320"/>
      <c r="K22" s="321"/>
      <c r="L22" s="322">
        <v>1.04</v>
      </c>
      <c r="M22" s="323"/>
    </row>
    <row r="23" spans="1:13" ht="60.75" customHeight="1" x14ac:dyDescent="0.25">
      <c r="A23" s="96"/>
      <c r="B23" s="98">
        <v>5</v>
      </c>
      <c r="C23" s="319"/>
      <c r="D23" s="320"/>
      <c r="E23" s="320"/>
      <c r="F23" s="320"/>
      <c r="G23" s="321"/>
      <c r="H23" s="319" t="s">
        <v>327</v>
      </c>
      <c r="I23" s="320"/>
      <c r="J23" s="320"/>
      <c r="K23" s="321"/>
      <c r="L23" s="322">
        <v>1.05</v>
      </c>
      <c r="M23" s="323"/>
    </row>
    <row r="24" spans="1:13" ht="47.25" customHeight="1" x14ac:dyDescent="0.25">
      <c r="A24" s="96"/>
      <c r="B24" s="98">
        <v>6</v>
      </c>
      <c r="C24" s="319"/>
      <c r="D24" s="320"/>
      <c r="E24" s="320"/>
      <c r="F24" s="320"/>
      <c r="G24" s="321"/>
      <c r="H24" s="319" t="s">
        <v>328</v>
      </c>
      <c r="I24" s="320"/>
      <c r="J24" s="320"/>
      <c r="K24" s="321"/>
      <c r="L24" s="322">
        <v>1.06</v>
      </c>
      <c r="M24" s="323"/>
    </row>
    <row r="25" spans="1:13" ht="39.75" customHeight="1" x14ac:dyDescent="0.25">
      <c r="A25" s="96"/>
      <c r="B25" s="98">
        <v>7</v>
      </c>
      <c r="C25" s="319"/>
      <c r="D25" s="320"/>
      <c r="E25" s="320"/>
      <c r="F25" s="320"/>
      <c r="G25" s="321"/>
      <c r="H25" s="319" t="s">
        <v>329</v>
      </c>
      <c r="I25" s="320"/>
      <c r="J25" s="320"/>
      <c r="K25" s="321"/>
      <c r="L25" s="322">
        <v>1.07</v>
      </c>
      <c r="M25" s="323"/>
    </row>
    <row r="26" spans="1:13" ht="35.25" customHeight="1" x14ac:dyDescent="0.25">
      <c r="A26" s="96"/>
      <c r="B26" s="98">
        <v>8</v>
      </c>
      <c r="C26" s="319"/>
      <c r="D26" s="320"/>
      <c r="E26" s="320"/>
      <c r="F26" s="320"/>
      <c r="G26" s="321"/>
      <c r="H26" s="319" t="s">
        <v>330</v>
      </c>
      <c r="I26" s="320"/>
      <c r="J26" s="320"/>
      <c r="K26" s="321"/>
      <c r="L26" s="322">
        <v>1.08</v>
      </c>
      <c r="M26" s="323"/>
    </row>
    <row r="27" spans="1:13" ht="37.5" customHeight="1" x14ac:dyDescent="0.25">
      <c r="A27" s="96"/>
      <c r="B27" s="98">
        <v>9</v>
      </c>
      <c r="C27" s="319"/>
      <c r="D27" s="320"/>
      <c r="E27" s="320"/>
      <c r="F27" s="320"/>
      <c r="G27" s="321"/>
      <c r="H27" s="319" t="s">
        <v>331</v>
      </c>
      <c r="I27" s="320"/>
      <c r="J27" s="320"/>
      <c r="K27" s="321"/>
      <c r="L27" s="322">
        <v>1.0900000000000001</v>
      </c>
      <c r="M27" s="323"/>
    </row>
    <row r="28" spans="1:13" ht="36" customHeight="1" x14ac:dyDescent="0.25">
      <c r="A28" s="96"/>
      <c r="B28" s="98">
        <v>10</v>
      </c>
      <c r="C28" s="319"/>
      <c r="D28" s="320"/>
      <c r="E28" s="320"/>
      <c r="F28" s="320"/>
      <c r="G28" s="321"/>
      <c r="H28" s="319" t="s">
        <v>332</v>
      </c>
      <c r="I28" s="320"/>
      <c r="J28" s="320"/>
      <c r="K28" s="321"/>
      <c r="L28" s="322">
        <v>1.1000000000000001</v>
      </c>
      <c r="M28" s="323"/>
    </row>
    <row r="29" spans="1:13" x14ac:dyDescent="0.25">
      <c r="A29" s="96"/>
      <c r="B29" s="98">
        <v>11</v>
      </c>
      <c r="C29" s="319"/>
      <c r="D29" s="320"/>
      <c r="E29" s="320"/>
      <c r="F29" s="320"/>
      <c r="G29" s="321"/>
      <c r="H29" s="319"/>
      <c r="I29" s="320"/>
      <c r="J29" s="320"/>
      <c r="K29" s="321"/>
      <c r="L29" s="322"/>
      <c r="M29" s="323"/>
    </row>
    <row r="30" spans="1:13" x14ac:dyDescent="0.25">
      <c r="A30" s="96"/>
      <c r="B30" s="98">
        <v>12</v>
      </c>
      <c r="C30" s="319"/>
      <c r="D30" s="320"/>
      <c r="E30" s="320"/>
      <c r="F30" s="320"/>
      <c r="G30" s="321"/>
      <c r="H30" s="319"/>
      <c r="I30" s="320"/>
      <c r="J30" s="320"/>
      <c r="K30" s="321"/>
      <c r="L30" s="324"/>
      <c r="M30" s="325"/>
    </row>
    <row r="31" spans="1:13" x14ac:dyDescent="0.25">
      <c r="A31" s="331"/>
      <c r="B31" s="332"/>
      <c r="C31" s="332"/>
      <c r="D31" s="332"/>
      <c r="E31" s="332"/>
      <c r="F31" s="332"/>
      <c r="G31" s="332"/>
      <c r="H31" s="332"/>
      <c r="I31" s="332"/>
      <c r="J31" s="332"/>
      <c r="K31" s="332"/>
      <c r="L31" s="332"/>
      <c r="M31" s="332"/>
    </row>
    <row r="32" spans="1:13" ht="15.75" x14ac:dyDescent="0.25">
      <c r="A32" s="94"/>
      <c r="B32" s="316" t="s">
        <v>333</v>
      </c>
      <c r="C32" s="317"/>
      <c r="D32" s="317"/>
      <c r="E32" s="317"/>
      <c r="F32" s="317"/>
      <c r="G32" s="317"/>
      <c r="H32" s="317"/>
      <c r="I32" s="317"/>
      <c r="J32" s="317"/>
      <c r="K32" s="317"/>
      <c r="L32" s="317"/>
      <c r="M32" s="318"/>
    </row>
    <row r="33" spans="1:13" x14ac:dyDescent="0.25">
      <c r="A33" s="94"/>
      <c r="B33" s="97"/>
      <c r="C33" s="333" t="s">
        <v>320</v>
      </c>
      <c r="D33" s="334"/>
      <c r="E33" s="334"/>
      <c r="F33" s="334"/>
      <c r="G33" s="335"/>
      <c r="H33" s="333" t="s">
        <v>7</v>
      </c>
      <c r="I33" s="334"/>
      <c r="J33" s="334"/>
      <c r="K33" s="335"/>
      <c r="L33" s="333" t="s">
        <v>321</v>
      </c>
      <c r="M33" s="336"/>
    </row>
    <row r="34" spans="1:13" ht="60" customHeight="1" x14ac:dyDescent="0.25">
      <c r="A34" s="94"/>
      <c r="B34" s="98" t="s">
        <v>334</v>
      </c>
      <c r="C34" s="319"/>
      <c r="D34" s="320"/>
      <c r="E34" s="320"/>
      <c r="F34" s="320"/>
      <c r="G34" s="321"/>
      <c r="H34" s="319" t="s">
        <v>335</v>
      </c>
      <c r="I34" s="320"/>
      <c r="J34" s="320"/>
      <c r="K34" s="321"/>
      <c r="L34" s="324">
        <v>1.1100000000000001</v>
      </c>
      <c r="M34" s="325"/>
    </row>
    <row r="35" spans="1:13" ht="54" customHeight="1" x14ac:dyDescent="0.25">
      <c r="A35" s="96"/>
      <c r="B35" s="98" t="s">
        <v>336</v>
      </c>
      <c r="C35" s="319"/>
      <c r="D35" s="320"/>
      <c r="E35" s="320"/>
      <c r="F35" s="320"/>
      <c r="G35" s="321"/>
      <c r="H35" s="319" t="s">
        <v>337</v>
      </c>
      <c r="I35" s="320"/>
      <c r="J35" s="320"/>
      <c r="K35" s="321"/>
      <c r="L35" s="324">
        <v>1.1200000000000001</v>
      </c>
      <c r="M35" s="325"/>
    </row>
    <row r="36" spans="1:13" x14ac:dyDescent="0.25">
      <c r="A36" s="94"/>
      <c r="B36" s="98" t="s">
        <v>338</v>
      </c>
      <c r="C36" s="319" t="s">
        <v>339</v>
      </c>
      <c r="D36" s="320"/>
      <c r="E36" s="320"/>
      <c r="F36" s="320"/>
      <c r="G36" s="321"/>
      <c r="H36" s="319"/>
      <c r="I36" s="320"/>
      <c r="J36" s="320"/>
      <c r="K36" s="321"/>
      <c r="L36" s="324"/>
      <c r="M36" s="325"/>
    </row>
    <row r="37" spans="1:13" ht="33.75" customHeight="1" x14ac:dyDescent="0.25">
      <c r="A37" s="94"/>
      <c r="B37" s="98" t="s">
        <v>340</v>
      </c>
      <c r="C37" s="319" t="s">
        <v>341</v>
      </c>
      <c r="D37" s="320"/>
      <c r="E37" s="320"/>
      <c r="F37" s="320"/>
      <c r="G37" s="321"/>
      <c r="H37" s="319"/>
      <c r="I37" s="320"/>
      <c r="J37" s="320"/>
      <c r="K37" s="321"/>
      <c r="L37" s="324"/>
      <c r="M37" s="325"/>
    </row>
    <row r="38" spans="1:13" x14ac:dyDescent="0.25">
      <c r="A38" s="94"/>
      <c r="B38" s="98" t="s">
        <v>342</v>
      </c>
      <c r="C38" s="319"/>
      <c r="D38" s="320"/>
      <c r="E38" s="320"/>
      <c r="F38" s="320"/>
      <c r="G38" s="321"/>
      <c r="H38" s="319"/>
      <c r="I38" s="320"/>
      <c r="J38" s="320"/>
      <c r="K38" s="321"/>
      <c r="L38" s="324"/>
      <c r="M38" s="325"/>
    </row>
    <row r="39" spans="1:13" x14ac:dyDescent="0.25">
      <c r="A39" s="94"/>
      <c r="B39" s="98" t="s">
        <v>343</v>
      </c>
      <c r="C39" s="319"/>
      <c r="D39" s="320"/>
      <c r="E39" s="320"/>
      <c r="F39" s="320"/>
      <c r="G39" s="321"/>
      <c r="H39" s="319"/>
      <c r="I39" s="320"/>
      <c r="J39" s="320"/>
      <c r="K39" s="321"/>
      <c r="L39" s="324"/>
      <c r="M39" s="325"/>
    </row>
    <row r="40" spans="1:13" x14ac:dyDescent="0.25">
      <c r="A40" s="331"/>
      <c r="B40" s="332"/>
      <c r="C40" s="332"/>
      <c r="D40" s="332"/>
      <c r="E40" s="332"/>
      <c r="F40" s="332"/>
      <c r="G40" s="332"/>
      <c r="H40" s="332"/>
      <c r="I40" s="332"/>
      <c r="J40" s="332"/>
      <c r="K40" s="332"/>
      <c r="L40" s="332"/>
      <c r="M40" s="332"/>
    </row>
    <row r="41" spans="1:13" ht="15.75" x14ac:dyDescent="0.25">
      <c r="A41" s="94"/>
      <c r="B41" s="316" t="s">
        <v>344</v>
      </c>
      <c r="C41" s="317"/>
      <c r="D41" s="317"/>
      <c r="E41" s="317"/>
      <c r="F41" s="317"/>
      <c r="G41" s="317"/>
      <c r="H41" s="317"/>
      <c r="I41" s="317"/>
      <c r="J41" s="317"/>
      <c r="K41" s="317"/>
      <c r="L41" s="317"/>
      <c r="M41" s="318"/>
    </row>
    <row r="42" spans="1:13" x14ac:dyDescent="0.25">
      <c r="A42" s="94"/>
      <c r="B42" s="97"/>
      <c r="C42" s="333" t="s">
        <v>320</v>
      </c>
      <c r="D42" s="334"/>
      <c r="E42" s="334"/>
      <c r="F42" s="334"/>
      <c r="G42" s="335"/>
      <c r="H42" s="333" t="s">
        <v>7</v>
      </c>
      <c r="I42" s="334"/>
      <c r="J42" s="334"/>
      <c r="K42" s="335"/>
      <c r="L42" s="333" t="s">
        <v>321</v>
      </c>
      <c r="M42" s="336"/>
    </row>
    <row r="43" spans="1:13" ht="48.75" customHeight="1" x14ac:dyDescent="0.25">
      <c r="A43" s="96"/>
      <c r="B43" s="98" t="s">
        <v>345</v>
      </c>
      <c r="C43" s="319"/>
      <c r="D43" s="320"/>
      <c r="E43" s="320"/>
      <c r="F43" s="320"/>
      <c r="G43" s="321"/>
      <c r="H43" s="319" t="s">
        <v>346</v>
      </c>
      <c r="I43" s="320"/>
      <c r="J43" s="320"/>
      <c r="K43" s="321"/>
      <c r="L43" s="324">
        <v>1.1299999999999999</v>
      </c>
      <c r="M43" s="325"/>
    </row>
    <row r="44" spans="1:13" ht="43.5" customHeight="1" x14ac:dyDescent="0.25">
      <c r="A44" s="94"/>
      <c r="B44" s="98" t="s">
        <v>347</v>
      </c>
      <c r="C44" s="319"/>
      <c r="D44" s="320"/>
      <c r="E44" s="320"/>
      <c r="F44" s="320"/>
      <c r="G44" s="321"/>
      <c r="H44" s="319" t="s">
        <v>348</v>
      </c>
      <c r="I44" s="320"/>
      <c r="J44" s="320"/>
      <c r="K44" s="321"/>
      <c r="L44" s="324">
        <v>1.1399999999999999</v>
      </c>
      <c r="M44" s="325"/>
    </row>
    <row r="45" spans="1:13" ht="45" customHeight="1" x14ac:dyDescent="0.25">
      <c r="A45" s="94"/>
      <c r="B45" s="98" t="s">
        <v>349</v>
      </c>
      <c r="C45" s="319"/>
      <c r="D45" s="320"/>
      <c r="E45" s="320"/>
      <c r="F45" s="320"/>
      <c r="G45" s="321"/>
      <c r="H45" s="319" t="s">
        <v>350</v>
      </c>
      <c r="I45" s="320"/>
      <c r="J45" s="320"/>
      <c r="K45" s="321"/>
      <c r="L45" s="324">
        <v>1.1499999999999999</v>
      </c>
      <c r="M45" s="325"/>
    </row>
    <row r="46" spans="1:13" ht="33" customHeight="1" x14ac:dyDescent="0.25">
      <c r="A46" s="94"/>
      <c r="B46" s="98" t="s">
        <v>351</v>
      </c>
      <c r="C46" s="319" t="s">
        <v>352</v>
      </c>
      <c r="D46" s="320"/>
      <c r="E46" s="320"/>
      <c r="F46" s="320"/>
      <c r="G46" s="321"/>
      <c r="H46" s="319"/>
      <c r="I46" s="320"/>
      <c r="J46" s="320"/>
      <c r="K46" s="321"/>
      <c r="L46" s="324"/>
      <c r="M46" s="325"/>
    </row>
    <row r="47" spans="1:13" x14ac:dyDescent="0.25">
      <c r="A47" s="94"/>
      <c r="B47" s="98" t="s">
        <v>353</v>
      </c>
      <c r="C47" s="319"/>
      <c r="D47" s="320"/>
      <c r="E47" s="320"/>
      <c r="F47" s="320"/>
      <c r="G47" s="321"/>
      <c r="H47" s="319"/>
      <c r="I47" s="320"/>
      <c r="J47" s="320"/>
      <c r="K47" s="321"/>
      <c r="L47" s="324"/>
      <c r="M47" s="325"/>
    </row>
    <row r="48" spans="1:13" x14ac:dyDescent="0.25">
      <c r="A48" s="96"/>
      <c r="B48" s="98" t="s">
        <v>354</v>
      </c>
      <c r="C48" s="319"/>
      <c r="D48" s="320"/>
      <c r="E48" s="320"/>
      <c r="F48" s="320"/>
      <c r="G48" s="321"/>
      <c r="H48" s="319"/>
      <c r="I48" s="320"/>
      <c r="J48" s="320"/>
      <c r="K48" s="321"/>
      <c r="L48" s="324"/>
      <c r="M48" s="325"/>
    </row>
    <row r="49" spans="1:13" x14ac:dyDescent="0.25">
      <c r="A49" s="331"/>
      <c r="B49" s="332"/>
      <c r="C49" s="332"/>
      <c r="D49" s="332"/>
      <c r="E49" s="332"/>
      <c r="F49" s="332"/>
      <c r="G49" s="332"/>
      <c r="H49" s="332"/>
      <c r="I49" s="332"/>
      <c r="J49" s="332"/>
      <c r="K49" s="332"/>
      <c r="L49" s="332"/>
      <c r="M49" s="332"/>
    </row>
    <row r="50" spans="1:13" ht="15.75" x14ac:dyDescent="0.25">
      <c r="A50" s="94"/>
      <c r="B50" s="316" t="s">
        <v>355</v>
      </c>
      <c r="C50" s="317"/>
      <c r="D50" s="317"/>
      <c r="E50" s="317"/>
      <c r="F50" s="317"/>
      <c r="G50" s="317"/>
      <c r="H50" s="317"/>
      <c r="I50" s="317"/>
      <c r="J50" s="317"/>
      <c r="K50" s="317"/>
      <c r="L50" s="317"/>
      <c r="M50" s="318"/>
    </row>
    <row r="51" spans="1:13" x14ac:dyDescent="0.25">
      <c r="A51" s="94"/>
      <c r="B51" s="97"/>
      <c r="C51" s="333" t="s">
        <v>320</v>
      </c>
      <c r="D51" s="334"/>
      <c r="E51" s="334"/>
      <c r="F51" s="334"/>
      <c r="G51" s="335"/>
      <c r="H51" s="333" t="s">
        <v>7</v>
      </c>
      <c r="I51" s="334"/>
      <c r="J51" s="334"/>
      <c r="K51" s="335"/>
      <c r="L51" s="333" t="s">
        <v>321</v>
      </c>
      <c r="M51" s="336"/>
    </row>
    <row r="52" spans="1:13" x14ac:dyDescent="0.25">
      <c r="A52" s="94"/>
      <c r="B52" s="98" t="s">
        <v>356</v>
      </c>
      <c r="C52" s="319"/>
      <c r="D52" s="320"/>
      <c r="E52" s="320"/>
      <c r="F52" s="320"/>
      <c r="G52" s="321"/>
      <c r="H52" s="319" t="s">
        <v>357</v>
      </c>
      <c r="I52" s="320"/>
      <c r="J52" s="320"/>
      <c r="K52" s="321"/>
      <c r="L52" s="324">
        <v>1.1599999999999999</v>
      </c>
      <c r="M52" s="325"/>
    </row>
    <row r="53" spans="1:13" ht="34.5" customHeight="1" x14ac:dyDescent="0.25">
      <c r="A53" s="94"/>
      <c r="B53" s="98" t="s">
        <v>358</v>
      </c>
      <c r="C53" s="319" t="s">
        <v>359</v>
      </c>
      <c r="D53" s="320"/>
      <c r="E53" s="320"/>
      <c r="F53" s="320"/>
      <c r="G53" s="321"/>
      <c r="H53" s="319" t="s">
        <v>360</v>
      </c>
      <c r="I53" s="320"/>
      <c r="J53" s="320"/>
      <c r="K53" s="321"/>
      <c r="L53" s="324">
        <v>1.17</v>
      </c>
      <c r="M53" s="325"/>
    </row>
    <row r="54" spans="1:13" ht="42" customHeight="1" x14ac:dyDescent="0.25">
      <c r="A54" s="96"/>
      <c r="B54" s="98" t="s">
        <v>361</v>
      </c>
      <c r="C54" s="319" t="s">
        <v>362</v>
      </c>
      <c r="D54" s="320"/>
      <c r="E54" s="320"/>
      <c r="F54" s="320"/>
      <c r="G54" s="321"/>
      <c r="H54" s="319" t="s">
        <v>363</v>
      </c>
      <c r="I54" s="320"/>
      <c r="J54" s="320"/>
      <c r="K54" s="321"/>
      <c r="L54" s="324">
        <v>1.18</v>
      </c>
      <c r="M54" s="325"/>
    </row>
    <row r="55" spans="1:13" x14ac:dyDescent="0.25">
      <c r="A55" s="96"/>
      <c r="B55" s="98" t="s">
        <v>364</v>
      </c>
      <c r="C55" s="319"/>
      <c r="D55" s="320"/>
      <c r="E55" s="320"/>
      <c r="F55" s="320"/>
      <c r="G55" s="321"/>
      <c r="H55" s="319"/>
      <c r="I55" s="320"/>
      <c r="J55" s="320"/>
      <c r="K55" s="321"/>
      <c r="L55" s="324"/>
      <c r="M55" s="325"/>
    </row>
    <row r="56" spans="1:13" x14ac:dyDescent="0.25">
      <c r="A56" s="96"/>
      <c r="B56" s="98" t="s">
        <v>365</v>
      </c>
      <c r="C56" s="319"/>
      <c r="D56" s="320"/>
      <c r="E56" s="320"/>
      <c r="F56" s="320"/>
      <c r="G56" s="321"/>
      <c r="H56" s="319"/>
      <c r="I56" s="320"/>
      <c r="J56" s="320"/>
      <c r="K56" s="321"/>
      <c r="L56" s="324"/>
      <c r="M56" s="325"/>
    </row>
    <row r="57" spans="1:13" x14ac:dyDescent="0.25">
      <c r="A57" s="331"/>
      <c r="B57" s="332"/>
      <c r="C57" s="332"/>
      <c r="D57" s="332"/>
      <c r="E57" s="332"/>
      <c r="F57" s="332"/>
      <c r="G57" s="332"/>
      <c r="H57" s="332"/>
      <c r="I57" s="332"/>
      <c r="J57" s="332"/>
      <c r="K57" s="332"/>
      <c r="L57" s="332"/>
      <c r="M57" s="332"/>
    </row>
    <row r="58" spans="1:13" ht="15.75" x14ac:dyDescent="0.25">
      <c r="A58" s="94"/>
      <c r="B58" s="316" t="s">
        <v>366</v>
      </c>
      <c r="C58" s="317"/>
      <c r="D58" s="317"/>
      <c r="E58" s="317"/>
      <c r="F58" s="317"/>
      <c r="G58" s="318"/>
      <c r="H58" s="316" t="s">
        <v>367</v>
      </c>
      <c r="I58" s="317"/>
      <c r="J58" s="317"/>
      <c r="K58" s="317"/>
      <c r="L58" s="317"/>
      <c r="M58" s="318"/>
    </row>
    <row r="59" spans="1:13" x14ac:dyDescent="0.25">
      <c r="A59" s="94"/>
      <c r="B59" s="326" t="s">
        <v>368</v>
      </c>
      <c r="C59" s="327"/>
      <c r="D59" s="327"/>
      <c r="E59" s="327"/>
      <c r="F59" s="327"/>
      <c r="G59" s="328"/>
      <c r="H59" s="326" t="s">
        <v>369</v>
      </c>
      <c r="I59" s="329"/>
      <c r="J59" s="329"/>
      <c r="K59" s="329"/>
      <c r="L59" s="329"/>
      <c r="M59" s="330"/>
    </row>
    <row r="60" spans="1:13" x14ac:dyDescent="0.25">
      <c r="A60" s="94"/>
      <c r="B60" s="98" t="s">
        <v>370</v>
      </c>
      <c r="C60" s="319" t="s">
        <v>371</v>
      </c>
      <c r="D60" s="320"/>
      <c r="E60" s="320"/>
      <c r="F60" s="320"/>
      <c r="G60" s="321"/>
      <c r="H60" s="319" t="s">
        <v>372</v>
      </c>
      <c r="I60" s="320"/>
      <c r="J60" s="320"/>
      <c r="K60" s="320"/>
      <c r="L60" s="320"/>
      <c r="M60" s="321"/>
    </row>
    <row r="61" spans="1:13" x14ac:dyDescent="0.25">
      <c r="A61" s="94"/>
      <c r="B61" s="98" t="s">
        <v>373</v>
      </c>
      <c r="C61" s="319" t="s">
        <v>374</v>
      </c>
      <c r="D61" s="320"/>
      <c r="E61" s="320"/>
      <c r="F61" s="320"/>
      <c r="G61" s="321"/>
      <c r="H61" s="319" t="s">
        <v>375</v>
      </c>
      <c r="I61" s="320"/>
      <c r="J61" s="320"/>
      <c r="K61" s="320"/>
      <c r="L61" s="320"/>
      <c r="M61" s="321"/>
    </row>
    <row r="62" spans="1:13" x14ac:dyDescent="0.25">
      <c r="A62" s="96"/>
      <c r="B62" s="98" t="s">
        <v>376</v>
      </c>
      <c r="C62" s="319" t="s">
        <v>377</v>
      </c>
      <c r="D62" s="320"/>
      <c r="E62" s="320"/>
      <c r="F62" s="320"/>
      <c r="G62" s="321"/>
      <c r="H62" s="319" t="s">
        <v>378</v>
      </c>
      <c r="I62" s="320"/>
      <c r="J62" s="320"/>
      <c r="K62" s="320"/>
      <c r="L62" s="320"/>
      <c r="M62" s="321"/>
    </row>
    <row r="63" spans="1:13" x14ac:dyDescent="0.25">
      <c r="A63" s="96"/>
      <c r="B63" s="98" t="s">
        <v>379</v>
      </c>
      <c r="C63" s="319"/>
      <c r="D63" s="320"/>
      <c r="E63" s="320"/>
      <c r="F63" s="320"/>
      <c r="G63" s="321"/>
      <c r="H63" s="319"/>
      <c r="I63" s="320"/>
      <c r="J63" s="320"/>
      <c r="K63" s="320"/>
      <c r="L63" s="320"/>
      <c r="M63" s="321"/>
    </row>
    <row r="64" spans="1:13" x14ac:dyDescent="0.25">
      <c r="A64" s="94"/>
      <c r="B64" s="326" t="s">
        <v>380</v>
      </c>
      <c r="C64" s="327"/>
      <c r="D64" s="327"/>
      <c r="E64" s="327"/>
      <c r="F64" s="327"/>
      <c r="G64" s="328"/>
      <c r="H64" s="326" t="s">
        <v>381</v>
      </c>
      <c r="I64" s="329"/>
      <c r="J64" s="329"/>
      <c r="K64" s="329"/>
      <c r="L64" s="329"/>
      <c r="M64" s="330"/>
    </row>
    <row r="65" spans="1:13" x14ac:dyDescent="0.25">
      <c r="A65" s="94"/>
      <c r="B65" s="98" t="s">
        <v>382</v>
      </c>
      <c r="C65" s="319" t="s">
        <v>383</v>
      </c>
      <c r="D65" s="320"/>
      <c r="E65" s="320"/>
      <c r="F65" s="320"/>
      <c r="G65" s="321"/>
      <c r="H65" s="319" t="s">
        <v>384</v>
      </c>
      <c r="I65" s="320"/>
      <c r="J65" s="320"/>
      <c r="K65" s="320"/>
      <c r="L65" s="320"/>
      <c r="M65" s="321"/>
    </row>
    <row r="66" spans="1:13" x14ac:dyDescent="0.25">
      <c r="A66" s="94"/>
      <c r="B66" s="98" t="s">
        <v>385</v>
      </c>
      <c r="C66" s="319"/>
      <c r="D66" s="320"/>
      <c r="E66" s="320"/>
      <c r="F66" s="320"/>
      <c r="G66" s="321"/>
      <c r="H66" s="319"/>
      <c r="I66" s="320"/>
      <c r="J66" s="320"/>
      <c r="K66" s="320"/>
      <c r="L66" s="320"/>
      <c r="M66" s="321"/>
    </row>
    <row r="67" spans="1:13" x14ac:dyDescent="0.25">
      <c r="A67" s="331"/>
      <c r="B67" s="332"/>
      <c r="C67" s="332"/>
      <c r="D67" s="332"/>
      <c r="E67" s="332"/>
      <c r="F67" s="332"/>
      <c r="G67" s="332"/>
      <c r="H67" s="332"/>
      <c r="I67" s="332"/>
      <c r="J67" s="332"/>
      <c r="K67" s="332"/>
      <c r="L67" s="332"/>
      <c r="M67" s="332"/>
    </row>
    <row r="68" spans="1:13" ht="15.75" x14ac:dyDescent="0.25">
      <c r="A68" s="94"/>
      <c r="B68" s="316" t="s">
        <v>386</v>
      </c>
      <c r="C68" s="317"/>
      <c r="D68" s="317"/>
      <c r="E68" s="317"/>
      <c r="F68" s="317"/>
      <c r="G68" s="317"/>
      <c r="H68" s="317"/>
      <c r="I68" s="317"/>
      <c r="J68" s="317"/>
      <c r="K68" s="317"/>
      <c r="L68" s="317"/>
      <c r="M68" s="318"/>
    </row>
    <row r="69" spans="1:13" x14ac:dyDescent="0.25">
      <c r="A69" s="94"/>
      <c r="B69" s="326" t="s">
        <v>387</v>
      </c>
      <c r="C69" s="327"/>
      <c r="D69" s="327"/>
      <c r="E69" s="327"/>
      <c r="F69" s="327"/>
      <c r="G69" s="327"/>
      <c r="H69" s="334"/>
      <c r="I69" s="334"/>
      <c r="J69" s="327"/>
      <c r="K69" s="327"/>
      <c r="L69" s="327" t="s">
        <v>321</v>
      </c>
      <c r="M69" s="336"/>
    </row>
    <row r="70" spans="1:13" x14ac:dyDescent="0.25">
      <c r="A70" s="94"/>
      <c r="B70" s="98" t="s">
        <v>388</v>
      </c>
      <c r="C70" s="319" t="s">
        <v>389</v>
      </c>
      <c r="D70" s="320"/>
      <c r="E70" s="320"/>
      <c r="F70" s="320"/>
      <c r="G70" s="320"/>
      <c r="H70" s="320"/>
      <c r="I70" s="320"/>
      <c r="J70" s="320"/>
      <c r="K70" s="321"/>
      <c r="L70" s="353">
        <v>1.19</v>
      </c>
      <c r="M70" s="353"/>
    </row>
    <row r="71" spans="1:13" x14ac:dyDescent="0.25">
      <c r="A71" s="94"/>
      <c r="B71" s="98" t="s">
        <v>390</v>
      </c>
      <c r="C71" s="319" t="s">
        <v>391</v>
      </c>
      <c r="D71" s="320"/>
      <c r="E71" s="320"/>
      <c r="F71" s="320"/>
      <c r="G71" s="320"/>
      <c r="H71" s="320"/>
      <c r="I71" s="320"/>
      <c r="J71" s="320"/>
      <c r="K71" s="321"/>
      <c r="L71" s="353">
        <v>1.2</v>
      </c>
      <c r="M71" s="353"/>
    </row>
    <row r="72" spans="1:13" ht="30.75" customHeight="1" x14ac:dyDescent="0.25">
      <c r="A72" s="96"/>
      <c r="B72" s="98" t="s">
        <v>392</v>
      </c>
      <c r="C72" s="319" t="s">
        <v>393</v>
      </c>
      <c r="D72" s="320"/>
      <c r="E72" s="320"/>
      <c r="F72" s="320"/>
      <c r="G72" s="320"/>
      <c r="H72" s="320"/>
      <c r="I72" s="320"/>
      <c r="J72" s="320"/>
      <c r="K72" s="321"/>
      <c r="L72" s="353">
        <v>1.21</v>
      </c>
      <c r="M72" s="353"/>
    </row>
    <row r="73" spans="1:13" x14ac:dyDescent="0.25">
      <c r="A73" s="96"/>
      <c r="B73" s="98" t="s">
        <v>394</v>
      </c>
      <c r="C73" s="319" t="s">
        <v>395</v>
      </c>
      <c r="D73" s="320"/>
      <c r="E73" s="320"/>
      <c r="F73" s="320"/>
      <c r="G73" s="320"/>
      <c r="H73" s="320"/>
      <c r="I73" s="320"/>
      <c r="J73" s="320"/>
      <c r="K73" s="321"/>
      <c r="L73" s="353">
        <v>1.22</v>
      </c>
      <c r="M73" s="353"/>
    </row>
    <row r="74" spans="1:13" ht="36.75" customHeight="1" x14ac:dyDescent="0.25">
      <c r="A74" s="96"/>
      <c r="B74" s="98" t="s">
        <v>396</v>
      </c>
      <c r="C74" s="319" t="s">
        <v>397</v>
      </c>
      <c r="D74" s="320"/>
      <c r="E74" s="320"/>
      <c r="F74" s="320"/>
      <c r="G74" s="320"/>
      <c r="H74" s="320"/>
      <c r="I74" s="320"/>
      <c r="J74" s="320"/>
      <c r="K74" s="321"/>
      <c r="L74" s="353">
        <v>1.23</v>
      </c>
      <c r="M74" s="353"/>
    </row>
    <row r="75" spans="1:13" x14ac:dyDescent="0.25">
      <c r="A75" s="96"/>
      <c r="B75" s="98" t="s">
        <v>398</v>
      </c>
      <c r="C75" s="319" t="s">
        <v>399</v>
      </c>
      <c r="D75" s="320"/>
      <c r="E75" s="320"/>
      <c r="F75" s="320"/>
      <c r="G75" s="320"/>
      <c r="H75" s="320"/>
      <c r="I75" s="320"/>
      <c r="J75" s="320"/>
      <c r="K75" s="321"/>
      <c r="L75" s="353">
        <v>1.24</v>
      </c>
      <c r="M75" s="353"/>
    </row>
    <row r="76" spans="1:13" x14ac:dyDescent="0.25">
      <c r="A76" s="96"/>
      <c r="B76" s="98" t="s">
        <v>400</v>
      </c>
      <c r="C76" s="319"/>
      <c r="D76" s="320"/>
      <c r="E76" s="320"/>
      <c r="F76" s="320"/>
      <c r="G76" s="320"/>
      <c r="H76" s="320"/>
      <c r="I76" s="320"/>
      <c r="J76" s="320"/>
      <c r="K76" s="321"/>
      <c r="L76" s="353"/>
      <c r="M76" s="353"/>
    </row>
    <row r="77" spans="1:13" x14ac:dyDescent="0.25">
      <c r="A77" s="96"/>
      <c r="B77" s="98" t="s">
        <v>401</v>
      </c>
      <c r="C77" s="319"/>
      <c r="D77" s="320"/>
      <c r="E77" s="320"/>
      <c r="F77" s="320"/>
      <c r="G77" s="320"/>
      <c r="H77" s="320"/>
      <c r="I77" s="320"/>
      <c r="J77" s="320"/>
      <c r="K77" s="321"/>
      <c r="L77" s="353"/>
      <c r="M77" s="353"/>
    </row>
    <row r="78" spans="1:13" x14ac:dyDescent="0.25">
      <c r="A78" s="331"/>
      <c r="B78" s="332"/>
      <c r="C78" s="332"/>
      <c r="D78" s="332"/>
      <c r="E78" s="332"/>
      <c r="F78" s="332"/>
      <c r="G78" s="332"/>
      <c r="H78" s="332"/>
      <c r="I78" s="332"/>
      <c r="J78" s="332"/>
      <c r="K78" s="332"/>
      <c r="L78" s="332"/>
      <c r="M78" s="332"/>
    </row>
    <row r="79" spans="1:13" ht="15.75" x14ac:dyDescent="0.25">
      <c r="A79" s="94"/>
      <c r="B79" s="316" t="s">
        <v>402</v>
      </c>
      <c r="C79" s="317"/>
      <c r="D79" s="317"/>
      <c r="E79" s="317"/>
      <c r="F79" s="317"/>
      <c r="G79" s="317"/>
      <c r="H79" s="317"/>
      <c r="I79" s="317"/>
      <c r="J79" s="317"/>
      <c r="K79" s="317"/>
      <c r="L79" s="317"/>
      <c r="M79" s="318"/>
    </row>
    <row r="80" spans="1:13" ht="36.75" customHeight="1" x14ac:dyDescent="0.25">
      <c r="A80" s="94"/>
      <c r="B80" s="99" t="s">
        <v>403</v>
      </c>
      <c r="C80" s="354" t="s">
        <v>404</v>
      </c>
      <c r="D80" s="355"/>
      <c r="E80" s="355"/>
      <c r="F80" s="355"/>
      <c r="G80" s="355"/>
      <c r="H80" s="334"/>
      <c r="I80" s="334"/>
      <c r="J80" s="334"/>
      <c r="K80" s="334"/>
      <c r="L80" s="334"/>
      <c r="M80" s="335"/>
    </row>
    <row r="81" spans="1:13" x14ac:dyDescent="0.25">
      <c r="A81" s="96"/>
      <c r="B81" s="99" t="s">
        <v>405</v>
      </c>
      <c r="C81" s="354"/>
      <c r="D81" s="355"/>
      <c r="E81" s="355"/>
      <c r="F81" s="355"/>
      <c r="G81" s="355"/>
      <c r="H81" s="334"/>
      <c r="I81" s="334"/>
      <c r="J81" s="334"/>
      <c r="K81" s="334"/>
      <c r="L81" s="334"/>
      <c r="M81" s="335"/>
    </row>
    <row r="82" spans="1:13" x14ac:dyDescent="0.25">
      <c r="A82" s="96"/>
      <c r="B82" s="99" t="s">
        <v>406</v>
      </c>
      <c r="C82" s="354"/>
      <c r="D82" s="355"/>
      <c r="E82" s="355"/>
      <c r="F82" s="355"/>
      <c r="G82" s="355"/>
      <c r="H82" s="334"/>
      <c r="I82" s="334"/>
      <c r="J82" s="334"/>
      <c r="K82" s="334"/>
      <c r="L82" s="334"/>
      <c r="M82" s="335"/>
    </row>
    <row r="83" spans="1:13" x14ac:dyDescent="0.25">
      <c r="A83" s="331"/>
      <c r="B83" s="332"/>
      <c r="C83" s="332"/>
      <c r="D83" s="332"/>
      <c r="E83" s="332"/>
      <c r="F83" s="332"/>
      <c r="G83" s="332"/>
      <c r="H83" s="332"/>
      <c r="I83" s="332"/>
      <c r="J83" s="332"/>
      <c r="K83" s="332"/>
      <c r="L83" s="332"/>
      <c r="M83" s="332"/>
    </row>
  </sheetData>
  <sheetProtection password="F359" sheet="1" objects="1" scenarios="1"/>
  <mergeCells count="181">
    <mergeCell ref="C29:G29"/>
    <mergeCell ref="H29:K29"/>
    <mergeCell ref="L29:M29"/>
    <mergeCell ref="C26:G26"/>
    <mergeCell ref="H26:K26"/>
    <mergeCell ref="A57:M57"/>
    <mergeCell ref="C60:G60"/>
    <mergeCell ref="C53:G53"/>
    <mergeCell ref="H53:K53"/>
    <mergeCell ref="H35:K35"/>
    <mergeCell ref="L35:M35"/>
    <mergeCell ref="L52:M52"/>
    <mergeCell ref="C46:G46"/>
    <mergeCell ref="H46:K46"/>
    <mergeCell ref="L46:M46"/>
    <mergeCell ref="C47:G47"/>
    <mergeCell ref="H47:K47"/>
    <mergeCell ref="L47:M47"/>
    <mergeCell ref="C48:G48"/>
    <mergeCell ref="H48:K48"/>
    <mergeCell ref="L48:M48"/>
    <mergeCell ref="C43:G43"/>
    <mergeCell ref="H43:K43"/>
    <mergeCell ref="L43:M43"/>
    <mergeCell ref="C22:G22"/>
    <mergeCell ref="H22:K22"/>
    <mergeCell ref="L22:M22"/>
    <mergeCell ref="C23:G23"/>
    <mergeCell ref="H23:K23"/>
    <mergeCell ref="L23:M23"/>
    <mergeCell ref="C25:G25"/>
    <mergeCell ref="H25:K25"/>
    <mergeCell ref="L25:M25"/>
    <mergeCell ref="C24:G24"/>
    <mergeCell ref="H24:K24"/>
    <mergeCell ref="L24:M24"/>
    <mergeCell ref="C42:G42"/>
    <mergeCell ref="H42:K42"/>
    <mergeCell ref="L42:M42"/>
    <mergeCell ref="A40:M40"/>
    <mergeCell ref="C38:G38"/>
    <mergeCell ref="A83:M83"/>
    <mergeCell ref="C80:M80"/>
    <mergeCell ref="B79:M79"/>
    <mergeCell ref="B69:I69"/>
    <mergeCell ref="L71:M71"/>
    <mergeCell ref="L73:M73"/>
    <mergeCell ref="C73:K73"/>
    <mergeCell ref="C74:K74"/>
    <mergeCell ref="L74:M74"/>
    <mergeCell ref="C77:K77"/>
    <mergeCell ref="L77:M77"/>
    <mergeCell ref="L69:M69"/>
    <mergeCell ref="L70:M70"/>
    <mergeCell ref="J69:K69"/>
    <mergeCell ref="C81:M81"/>
    <mergeCell ref="C82:M82"/>
    <mergeCell ref="L76:M76"/>
    <mergeCell ref="C75:K75"/>
    <mergeCell ref="L75:M75"/>
    <mergeCell ref="A78:M78"/>
    <mergeCell ref="H65:M65"/>
    <mergeCell ref="H66:M66"/>
    <mergeCell ref="C65:G65"/>
    <mergeCell ref="C66:G66"/>
    <mergeCell ref="C61:G61"/>
    <mergeCell ref="B64:G64"/>
    <mergeCell ref="C63:G63"/>
    <mergeCell ref="H63:M63"/>
    <mergeCell ref="B68:M68"/>
    <mergeCell ref="A67:M67"/>
    <mergeCell ref="C76:K76"/>
    <mergeCell ref="L72:M72"/>
    <mergeCell ref="C70:K70"/>
    <mergeCell ref="C71:K71"/>
    <mergeCell ref="C72:K72"/>
    <mergeCell ref="L38:M38"/>
    <mergeCell ref="C39:G39"/>
    <mergeCell ref="H39:K39"/>
    <mergeCell ref="L39:M39"/>
    <mergeCell ref="E9:M9"/>
    <mergeCell ref="B4:D4"/>
    <mergeCell ref="B5:D5"/>
    <mergeCell ref="B6:D6"/>
    <mergeCell ref="B7:D7"/>
    <mergeCell ref="B8:D8"/>
    <mergeCell ref="B9:D9"/>
    <mergeCell ref="E11:M11"/>
    <mergeCell ref="E12:M12"/>
    <mergeCell ref="B11:D11"/>
    <mergeCell ref="B12:D12"/>
    <mergeCell ref="A31:M31"/>
    <mergeCell ref="C36:G36"/>
    <mergeCell ref="H36:K36"/>
    <mergeCell ref="L36:M36"/>
    <mergeCell ref="B32:M32"/>
    <mergeCell ref="C33:G33"/>
    <mergeCell ref="H33:K33"/>
    <mergeCell ref="L33:M33"/>
    <mergeCell ref="C34:G34"/>
    <mergeCell ref="H2:M2"/>
    <mergeCell ref="A3:M3"/>
    <mergeCell ref="B1:M1"/>
    <mergeCell ref="C2:G2"/>
    <mergeCell ref="E4:M4"/>
    <mergeCell ref="E5:M5"/>
    <mergeCell ref="E6:M6"/>
    <mergeCell ref="E7:M7"/>
    <mergeCell ref="E8:M8"/>
    <mergeCell ref="L55:M55"/>
    <mergeCell ref="C44:G44"/>
    <mergeCell ref="H44:K44"/>
    <mergeCell ref="L44:M44"/>
    <mergeCell ref="L53:M53"/>
    <mergeCell ref="C45:G45"/>
    <mergeCell ref="H45:K45"/>
    <mergeCell ref="L45:M45"/>
    <mergeCell ref="B10:D10"/>
    <mergeCell ref="E10:M10"/>
    <mergeCell ref="E14:M14"/>
    <mergeCell ref="E15:M15"/>
    <mergeCell ref="A16:M16"/>
    <mergeCell ref="B17:M17"/>
    <mergeCell ref="B14:D14"/>
    <mergeCell ref="B15:D15"/>
    <mergeCell ref="B13:D13"/>
    <mergeCell ref="E13:M13"/>
    <mergeCell ref="C18:G18"/>
    <mergeCell ref="H18:K18"/>
    <mergeCell ref="L18:M18"/>
    <mergeCell ref="C19:G19"/>
    <mergeCell ref="H19:K19"/>
    <mergeCell ref="L19:M19"/>
    <mergeCell ref="B58:G58"/>
    <mergeCell ref="H58:M58"/>
    <mergeCell ref="B59:G59"/>
    <mergeCell ref="H59:M59"/>
    <mergeCell ref="H60:M60"/>
    <mergeCell ref="H61:M61"/>
    <mergeCell ref="H64:M64"/>
    <mergeCell ref="A49:M49"/>
    <mergeCell ref="B50:M50"/>
    <mergeCell ref="C51:G51"/>
    <mergeCell ref="H51:K51"/>
    <mergeCell ref="L51:M51"/>
    <mergeCell ref="C52:G52"/>
    <mergeCell ref="H52:K52"/>
    <mergeCell ref="C62:G62"/>
    <mergeCell ref="H62:M62"/>
    <mergeCell ref="C56:G56"/>
    <mergeCell ref="H56:K56"/>
    <mergeCell ref="L56:M56"/>
    <mergeCell ref="C54:G54"/>
    <mergeCell ref="H54:K54"/>
    <mergeCell ref="L54:M54"/>
    <mergeCell ref="C55:G55"/>
    <mergeCell ref="H55:K55"/>
    <mergeCell ref="B41:M41"/>
    <mergeCell ref="C20:G20"/>
    <mergeCell ref="H20:K20"/>
    <mergeCell ref="L20:M20"/>
    <mergeCell ref="L26:M26"/>
    <mergeCell ref="C27:G27"/>
    <mergeCell ref="H27:K27"/>
    <mergeCell ref="L27:M27"/>
    <mergeCell ref="C28:G28"/>
    <mergeCell ref="H28:K28"/>
    <mergeCell ref="L28:M28"/>
    <mergeCell ref="C30:G30"/>
    <mergeCell ref="H30:K30"/>
    <mergeCell ref="L30:M30"/>
    <mergeCell ref="C37:G37"/>
    <mergeCell ref="H37:K37"/>
    <mergeCell ref="L37:M37"/>
    <mergeCell ref="C21:G21"/>
    <mergeCell ref="H21:K21"/>
    <mergeCell ref="L21:M21"/>
    <mergeCell ref="H34:K34"/>
    <mergeCell ref="L34:M34"/>
    <mergeCell ref="C35:G35"/>
    <mergeCell ref="H38:K3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topLeftCell="A23" workbookViewId="0">
      <selection activeCell="C41" sqref="C41:M41"/>
    </sheetView>
  </sheetViews>
  <sheetFormatPr defaultRowHeight="15" x14ac:dyDescent="0.25"/>
  <sheetData>
    <row r="1" spans="1:13" x14ac:dyDescent="0.25">
      <c r="A1" s="103"/>
      <c r="B1" s="347" t="s">
        <v>294</v>
      </c>
      <c r="C1" s="348"/>
      <c r="D1" s="348"/>
      <c r="E1" s="348"/>
      <c r="F1" s="348"/>
      <c r="G1" s="348"/>
      <c r="H1" s="348"/>
      <c r="I1" s="348"/>
      <c r="J1" s="348"/>
      <c r="K1" s="348"/>
      <c r="L1" s="348"/>
      <c r="M1" s="348"/>
    </row>
    <row r="2" spans="1:13" x14ac:dyDescent="0.25">
      <c r="A2" s="109"/>
      <c r="B2" s="108" t="s">
        <v>530</v>
      </c>
      <c r="C2" s="346" t="s">
        <v>531</v>
      </c>
      <c r="D2" s="346"/>
      <c r="E2" s="346"/>
      <c r="F2" s="346"/>
      <c r="G2" s="346"/>
      <c r="H2" s="346" t="s">
        <v>297</v>
      </c>
      <c r="I2" s="346"/>
      <c r="J2" s="346"/>
      <c r="K2" s="346"/>
      <c r="L2" s="346"/>
      <c r="M2" s="346"/>
    </row>
    <row r="3" spans="1:13" x14ac:dyDescent="0.25">
      <c r="A3" s="331"/>
      <c r="B3" s="332"/>
      <c r="C3" s="332"/>
      <c r="D3" s="332"/>
      <c r="E3" s="332"/>
      <c r="F3" s="332"/>
      <c r="G3" s="332"/>
      <c r="H3" s="332"/>
      <c r="I3" s="332"/>
      <c r="J3" s="332"/>
      <c r="K3" s="332"/>
      <c r="L3" s="332"/>
      <c r="M3" s="332"/>
    </row>
    <row r="4" spans="1:13" x14ac:dyDescent="0.25">
      <c r="A4" s="102"/>
      <c r="B4" s="337" t="s">
        <v>298</v>
      </c>
      <c r="C4" s="338"/>
      <c r="D4" s="339"/>
      <c r="E4" s="349">
        <v>2.0099999999999998</v>
      </c>
      <c r="F4" s="350"/>
      <c r="G4" s="350"/>
      <c r="H4" s="350"/>
      <c r="I4" s="350"/>
      <c r="J4" s="350"/>
      <c r="K4" s="350"/>
      <c r="L4" s="350"/>
      <c r="M4" s="351"/>
    </row>
    <row r="5" spans="1:13" x14ac:dyDescent="0.25">
      <c r="A5" s="102"/>
      <c r="B5" s="337" t="s">
        <v>299</v>
      </c>
      <c r="C5" s="338"/>
      <c r="D5" s="339"/>
      <c r="E5" s="349" t="s">
        <v>532</v>
      </c>
      <c r="F5" s="350"/>
      <c r="G5" s="350"/>
      <c r="H5" s="350"/>
      <c r="I5" s="350"/>
      <c r="J5" s="350"/>
      <c r="K5" s="350"/>
      <c r="L5" s="350"/>
      <c r="M5" s="351"/>
    </row>
    <row r="6" spans="1:13" ht="28.5" customHeight="1" x14ac:dyDescent="0.25">
      <c r="A6" s="102"/>
      <c r="B6" s="337" t="s">
        <v>301</v>
      </c>
      <c r="C6" s="338"/>
      <c r="D6" s="339"/>
      <c r="E6" s="340" t="s">
        <v>533</v>
      </c>
      <c r="F6" s="320"/>
      <c r="G6" s="320"/>
      <c r="H6" s="320"/>
      <c r="I6" s="320"/>
      <c r="J6" s="320"/>
      <c r="K6" s="320"/>
      <c r="L6" s="320"/>
      <c r="M6" s="321"/>
    </row>
    <row r="7" spans="1:13" x14ac:dyDescent="0.25">
      <c r="A7" s="102"/>
      <c r="B7" s="337" t="s">
        <v>303</v>
      </c>
      <c r="C7" s="338"/>
      <c r="D7" s="339"/>
      <c r="E7" s="340" t="s">
        <v>534</v>
      </c>
      <c r="F7" s="320"/>
      <c r="G7" s="320"/>
      <c r="H7" s="320"/>
      <c r="I7" s="320"/>
      <c r="J7" s="320"/>
      <c r="K7" s="320"/>
      <c r="L7" s="320"/>
      <c r="M7" s="321"/>
    </row>
    <row r="8" spans="1:13" x14ac:dyDescent="0.25">
      <c r="A8" s="102"/>
      <c r="B8" s="337" t="s">
        <v>305</v>
      </c>
      <c r="C8" s="338"/>
      <c r="D8" s="339"/>
      <c r="E8" s="340" t="s">
        <v>535</v>
      </c>
      <c r="F8" s="320"/>
      <c r="G8" s="320"/>
      <c r="H8" s="320"/>
      <c r="I8" s="320"/>
      <c r="J8" s="320"/>
      <c r="K8" s="320"/>
      <c r="L8" s="320"/>
      <c r="M8" s="321"/>
    </row>
    <row r="9" spans="1:13" x14ac:dyDescent="0.25">
      <c r="A9" s="102"/>
      <c r="B9" s="337" t="s">
        <v>307</v>
      </c>
      <c r="C9" s="338"/>
      <c r="D9" s="339"/>
      <c r="E9" s="340" t="s">
        <v>536</v>
      </c>
      <c r="F9" s="320"/>
      <c r="G9" s="320"/>
      <c r="H9" s="320"/>
      <c r="I9" s="320"/>
      <c r="J9" s="320"/>
      <c r="K9" s="320"/>
      <c r="L9" s="320"/>
      <c r="M9" s="321"/>
    </row>
    <row r="10" spans="1:13" x14ac:dyDescent="0.25">
      <c r="A10" s="102"/>
      <c r="B10" s="337" t="s">
        <v>309</v>
      </c>
      <c r="C10" s="338"/>
      <c r="D10" s="339"/>
      <c r="E10" s="340" t="s">
        <v>310</v>
      </c>
      <c r="F10" s="320"/>
      <c r="G10" s="320"/>
      <c r="H10" s="320"/>
      <c r="I10" s="320"/>
      <c r="J10" s="320"/>
      <c r="K10" s="320"/>
      <c r="L10" s="320"/>
      <c r="M10" s="321"/>
    </row>
    <row r="11" spans="1:13" x14ac:dyDescent="0.25">
      <c r="A11" s="102"/>
      <c r="B11" s="337" t="s">
        <v>311</v>
      </c>
      <c r="C11" s="338"/>
      <c r="D11" s="339"/>
      <c r="E11" s="340" t="s">
        <v>537</v>
      </c>
      <c r="F11" s="320"/>
      <c r="G11" s="320"/>
      <c r="H11" s="320"/>
      <c r="I11" s="320"/>
      <c r="J11" s="320"/>
      <c r="K11" s="320"/>
      <c r="L11" s="320"/>
      <c r="M11" s="321"/>
    </row>
    <row r="12" spans="1:13" x14ac:dyDescent="0.25">
      <c r="A12" s="102"/>
      <c r="B12" s="337" t="s">
        <v>313</v>
      </c>
      <c r="C12" s="352"/>
      <c r="D12" s="352"/>
      <c r="E12" s="340" t="s">
        <v>314</v>
      </c>
      <c r="F12" s="320"/>
      <c r="G12" s="320"/>
      <c r="H12" s="320"/>
      <c r="I12" s="320"/>
      <c r="J12" s="320"/>
      <c r="K12" s="320"/>
      <c r="L12" s="320"/>
      <c r="M12" s="321"/>
    </row>
    <row r="13" spans="1:13" x14ac:dyDescent="0.25">
      <c r="A13" s="104"/>
      <c r="B13" s="337" t="s">
        <v>315</v>
      </c>
      <c r="C13" s="338"/>
      <c r="D13" s="339"/>
      <c r="E13" s="341" t="s">
        <v>538</v>
      </c>
      <c r="F13" s="342"/>
      <c r="G13" s="342"/>
      <c r="H13" s="342"/>
      <c r="I13" s="342"/>
      <c r="J13" s="342"/>
      <c r="K13" s="342"/>
      <c r="L13" s="342"/>
      <c r="M13" s="343"/>
    </row>
    <row r="14" spans="1:13" x14ac:dyDescent="0.25">
      <c r="A14" s="102"/>
      <c r="B14" s="337" t="s">
        <v>317</v>
      </c>
      <c r="C14" s="338"/>
      <c r="D14" s="339"/>
      <c r="E14" s="341">
        <v>41978</v>
      </c>
      <c r="F14" s="342"/>
      <c r="G14" s="342"/>
      <c r="H14" s="342"/>
      <c r="I14" s="342"/>
      <c r="J14" s="342"/>
      <c r="K14" s="342"/>
      <c r="L14" s="342"/>
      <c r="M14" s="343"/>
    </row>
    <row r="15" spans="1:13" x14ac:dyDescent="0.25">
      <c r="A15" s="102"/>
      <c r="B15" s="337" t="s">
        <v>318</v>
      </c>
      <c r="C15" s="338"/>
      <c r="D15" s="339"/>
      <c r="E15" s="341">
        <v>42019</v>
      </c>
      <c r="F15" s="342"/>
      <c r="G15" s="342"/>
      <c r="H15" s="342"/>
      <c r="I15" s="342"/>
      <c r="J15" s="342"/>
      <c r="K15" s="342"/>
      <c r="L15" s="342"/>
      <c r="M15" s="343"/>
    </row>
    <row r="16" spans="1:13" x14ac:dyDescent="0.25">
      <c r="A16" s="331"/>
      <c r="B16" s="332"/>
      <c r="C16" s="332"/>
      <c r="D16" s="332"/>
      <c r="E16" s="332"/>
      <c r="F16" s="332"/>
      <c r="G16" s="332"/>
      <c r="H16" s="332"/>
      <c r="I16" s="332"/>
      <c r="J16" s="332"/>
      <c r="K16" s="332"/>
      <c r="L16" s="332"/>
      <c r="M16" s="332"/>
    </row>
    <row r="17" spans="1:13" ht="15.75" x14ac:dyDescent="0.25">
      <c r="A17" s="102"/>
      <c r="B17" s="316" t="s">
        <v>319</v>
      </c>
      <c r="C17" s="317"/>
      <c r="D17" s="317"/>
      <c r="E17" s="317"/>
      <c r="F17" s="317"/>
      <c r="G17" s="317"/>
      <c r="H17" s="317"/>
      <c r="I17" s="317"/>
      <c r="J17" s="317"/>
      <c r="K17" s="317"/>
      <c r="L17" s="317"/>
      <c r="M17" s="318"/>
    </row>
    <row r="18" spans="1:13" x14ac:dyDescent="0.25">
      <c r="A18" s="102"/>
      <c r="B18" s="105"/>
      <c r="C18" s="333" t="s">
        <v>320</v>
      </c>
      <c r="D18" s="334"/>
      <c r="E18" s="334"/>
      <c r="F18" s="334"/>
      <c r="G18" s="335"/>
      <c r="H18" s="333" t="s">
        <v>7</v>
      </c>
      <c r="I18" s="334"/>
      <c r="J18" s="334"/>
      <c r="K18" s="335"/>
      <c r="L18" s="333" t="s">
        <v>321</v>
      </c>
      <c r="M18" s="336"/>
    </row>
    <row r="19" spans="1:13" ht="34.5" customHeight="1" x14ac:dyDescent="0.25">
      <c r="A19" s="102"/>
      <c r="B19" s="106">
        <v>1</v>
      </c>
      <c r="C19" s="319" t="s">
        <v>539</v>
      </c>
      <c r="D19" s="320"/>
      <c r="E19" s="320"/>
      <c r="F19" s="320"/>
      <c r="G19" s="321"/>
      <c r="H19" s="319" t="s">
        <v>439</v>
      </c>
      <c r="I19" s="320"/>
      <c r="J19" s="320"/>
      <c r="K19" s="321"/>
      <c r="L19" s="324">
        <v>2.0099999999999998</v>
      </c>
      <c r="M19" s="325"/>
    </row>
    <row r="20" spans="1:13" ht="47.25" customHeight="1" x14ac:dyDescent="0.25">
      <c r="A20" s="102"/>
      <c r="B20" s="106">
        <v>2</v>
      </c>
      <c r="C20" s="319"/>
      <c r="D20" s="320"/>
      <c r="E20" s="320"/>
      <c r="F20" s="320"/>
      <c r="G20" s="321"/>
      <c r="H20" s="319" t="s">
        <v>440</v>
      </c>
      <c r="I20" s="320"/>
      <c r="J20" s="320"/>
      <c r="K20" s="321"/>
      <c r="L20" s="324">
        <v>2.02</v>
      </c>
      <c r="M20" s="325"/>
    </row>
    <row r="21" spans="1:13" ht="39.75" customHeight="1" x14ac:dyDescent="0.25">
      <c r="A21" s="102"/>
      <c r="B21" s="106">
        <v>3</v>
      </c>
      <c r="C21" s="319"/>
      <c r="D21" s="320"/>
      <c r="E21" s="320"/>
      <c r="F21" s="320"/>
      <c r="G21" s="321"/>
      <c r="H21" s="319" t="s">
        <v>441</v>
      </c>
      <c r="I21" s="320"/>
      <c r="J21" s="320"/>
      <c r="K21" s="321"/>
      <c r="L21" s="324">
        <v>2.0299999999999998</v>
      </c>
      <c r="M21" s="325"/>
    </row>
    <row r="22" spans="1:13" ht="30" customHeight="1" x14ac:dyDescent="0.25">
      <c r="A22" s="104"/>
      <c r="B22" s="106">
        <v>4</v>
      </c>
      <c r="C22" s="319"/>
      <c r="D22" s="320"/>
      <c r="E22" s="320"/>
      <c r="F22" s="320"/>
      <c r="G22" s="321"/>
      <c r="H22" s="319" t="s">
        <v>540</v>
      </c>
      <c r="I22" s="320"/>
      <c r="J22" s="320"/>
      <c r="K22" s="321"/>
      <c r="L22" s="324">
        <v>2.04</v>
      </c>
      <c r="M22" s="325"/>
    </row>
    <row r="23" spans="1:13" x14ac:dyDescent="0.25">
      <c r="A23" s="104"/>
      <c r="B23" s="106">
        <v>5</v>
      </c>
      <c r="C23" s="319"/>
      <c r="D23" s="320"/>
      <c r="E23" s="320"/>
      <c r="F23" s="320"/>
      <c r="G23" s="321"/>
      <c r="H23" s="319"/>
      <c r="I23" s="320"/>
      <c r="J23" s="320"/>
      <c r="K23" s="321"/>
      <c r="L23" s="324"/>
      <c r="M23" s="325"/>
    </row>
    <row r="24" spans="1:13" x14ac:dyDescent="0.25">
      <c r="A24" s="104"/>
      <c r="B24" s="106">
        <v>6</v>
      </c>
      <c r="C24" s="319"/>
      <c r="D24" s="320"/>
      <c r="E24" s="320"/>
      <c r="F24" s="320"/>
      <c r="G24" s="321"/>
      <c r="H24" s="319"/>
      <c r="I24" s="320"/>
      <c r="J24" s="320"/>
      <c r="K24" s="321"/>
      <c r="L24" s="324"/>
      <c r="M24" s="325"/>
    </row>
    <row r="25" spans="1:13" x14ac:dyDescent="0.25">
      <c r="A25" s="331"/>
      <c r="B25" s="332"/>
      <c r="C25" s="332"/>
      <c r="D25" s="332"/>
      <c r="E25" s="332"/>
      <c r="F25" s="332"/>
      <c r="G25" s="332"/>
      <c r="H25" s="332"/>
      <c r="I25" s="332"/>
      <c r="J25" s="332"/>
      <c r="K25" s="332"/>
      <c r="L25" s="332"/>
      <c r="M25" s="332"/>
    </row>
    <row r="26" spans="1:13" ht="15.75" x14ac:dyDescent="0.25">
      <c r="A26" s="102"/>
      <c r="B26" s="316" t="s">
        <v>366</v>
      </c>
      <c r="C26" s="317"/>
      <c r="D26" s="317"/>
      <c r="E26" s="317"/>
      <c r="F26" s="317"/>
      <c r="G26" s="318"/>
      <c r="H26" s="316" t="s">
        <v>367</v>
      </c>
      <c r="I26" s="317"/>
      <c r="J26" s="317"/>
      <c r="K26" s="317"/>
      <c r="L26" s="317"/>
      <c r="M26" s="318"/>
    </row>
    <row r="27" spans="1:13" x14ac:dyDescent="0.25">
      <c r="A27" s="102"/>
      <c r="B27" s="326" t="s">
        <v>368</v>
      </c>
      <c r="C27" s="327"/>
      <c r="D27" s="327"/>
      <c r="E27" s="327"/>
      <c r="F27" s="327"/>
      <c r="G27" s="328"/>
      <c r="H27" s="326" t="s">
        <v>369</v>
      </c>
      <c r="I27" s="329"/>
      <c r="J27" s="329"/>
      <c r="K27" s="329"/>
      <c r="L27" s="329"/>
      <c r="M27" s="330"/>
    </row>
    <row r="28" spans="1:13" x14ac:dyDescent="0.25">
      <c r="A28" s="102"/>
      <c r="B28" s="106" t="s">
        <v>370</v>
      </c>
      <c r="C28" s="319" t="s">
        <v>383</v>
      </c>
      <c r="D28" s="320"/>
      <c r="E28" s="320"/>
      <c r="F28" s="320"/>
      <c r="G28" s="321"/>
      <c r="H28" s="319" t="s">
        <v>372</v>
      </c>
      <c r="I28" s="320"/>
      <c r="J28" s="320"/>
      <c r="K28" s="320"/>
      <c r="L28" s="320"/>
      <c r="M28" s="321"/>
    </row>
    <row r="29" spans="1:13" x14ac:dyDescent="0.25">
      <c r="A29" s="102"/>
      <c r="B29" s="106" t="s">
        <v>373</v>
      </c>
      <c r="C29" s="319"/>
      <c r="D29" s="320"/>
      <c r="E29" s="320"/>
      <c r="F29" s="320"/>
      <c r="G29" s="321"/>
      <c r="H29" s="319"/>
      <c r="I29" s="320"/>
      <c r="J29" s="320"/>
      <c r="K29" s="320"/>
      <c r="L29" s="320"/>
      <c r="M29" s="321"/>
    </row>
    <row r="30" spans="1:13" x14ac:dyDescent="0.25">
      <c r="A30" s="102"/>
      <c r="B30" s="326" t="s">
        <v>380</v>
      </c>
      <c r="C30" s="327"/>
      <c r="D30" s="327"/>
      <c r="E30" s="327"/>
      <c r="F30" s="327"/>
      <c r="G30" s="328"/>
      <c r="H30" s="326" t="s">
        <v>381</v>
      </c>
      <c r="I30" s="329"/>
      <c r="J30" s="329"/>
      <c r="K30" s="329"/>
      <c r="L30" s="329"/>
      <c r="M30" s="330"/>
    </row>
    <row r="31" spans="1:13" x14ac:dyDescent="0.25">
      <c r="A31" s="102"/>
      <c r="B31" s="106" t="s">
        <v>382</v>
      </c>
      <c r="C31" s="319" t="s">
        <v>541</v>
      </c>
      <c r="D31" s="320"/>
      <c r="E31" s="320"/>
      <c r="F31" s="320"/>
      <c r="G31" s="321"/>
      <c r="H31" s="319" t="s">
        <v>542</v>
      </c>
      <c r="I31" s="320"/>
      <c r="J31" s="320"/>
      <c r="K31" s="320"/>
      <c r="L31" s="320"/>
      <c r="M31" s="321"/>
    </row>
    <row r="32" spans="1:13" x14ac:dyDescent="0.25">
      <c r="A32" s="102"/>
      <c r="B32" s="106" t="s">
        <v>385</v>
      </c>
      <c r="C32" s="319"/>
      <c r="D32" s="320"/>
      <c r="E32" s="320"/>
      <c r="F32" s="320"/>
      <c r="G32" s="321"/>
      <c r="H32" s="319"/>
      <c r="I32" s="320"/>
      <c r="J32" s="320"/>
      <c r="K32" s="320"/>
      <c r="L32" s="320"/>
      <c r="M32" s="321"/>
    </row>
    <row r="33" spans="1:13" x14ac:dyDescent="0.25">
      <c r="A33" s="331"/>
      <c r="B33" s="332"/>
      <c r="C33" s="332"/>
      <c r="D33" s="332"/>
      <c r="E33" s="332"/>
      <c r="F33" s="332"/>
      <c r="G33" s="332"/>
      <c r="H33" s="332"/>
      <c r="I33" s="332"/>
      <c r="J33" s="332"/>
      <c r="K33" s="332"/>
      <c r="L33" s="332"/>
      <c r="M33" s="332"/>
    </row>
    <row r="34" spans="1:13" ht="15.75" x14ac:dyDescent="0.25">
      <c r="A34" s="102"/>
      <c r="B34" s="316" t="s">
        <v>386</v>
      </c>
      <c r="C34" s="317"/>
      <c r="D34" s="317"/>
      <c r="E34" s="317"/>
      <c r="F34" s="317"/>
      <c r="G34" s="317"/>
      <c r="H34" s="317"/>
      <c r="I34" s="317"/>
      <c r="J34" s="317"/>
      <c r="K34" s="317"/>
      <c r="L34" s="317"/>
      <c r="M34" s="318"/>
    </row>
    <row r="35" spans="1:13" x14ac:dyDescent="0.25">
      <c r="A35" s="102"/>
      <c r="B35" s="359" t="s">
        <v>387</v>
      </c>
      <c r="C35" s="360"/>
      <c r="D35" s="360"/>
      <c r="E35" s="360"/>
      <c r="F35" s="360"/>
      <c r="G35" s="360"/>
      <c r="H35" s="360"/>
      <c r="I35" s="360"/>
      <c r="J35" s="360"/>
      <c r="K35" s="360"/>
      <c r="L35" s="327" t="s">
        <v>321</v>
      </c>
      <c r="M35" s="336"/>
    </row>
    <row r="36" spans="1:13" x14ac:dyDescent="0.25">
      <c r="A36" s="102"/>
      <c r="B36" s="106" t="s">
        <v>388</v>
      </c>
      <c r="C36" s="319"/>
      <c r="D36" s="320"/>
      <c r="E36" s="320"/>
      <c r="F36" s="320"/>
      <c r="G36" s="320"/>
      <c r="H36" s="320"/>
      <c r="I36" s="320"/>
      <c r="J36" s="320"/>
      <c r="K36" s="321"/>
      <c r="L36" s="358"/>
      <c r="M36" s="358"/>
    </row>
    <row r="37" spans="1:13" x14ac:dyDescent="0.25">
      <c r="A37" s="102"/>
      <c r="B37" s="106" t="s">
        <v>390</v>
      </c>
      <c r="C37" s="319"/>
      <c r="D37" s="320"/>
      <c r="E37" s="320"/>
      <c r="F37" s="320"/>
      <c r="G37" s="320"/>
      <c r="H37" s="320"/>
      <c r="I37" s="320"/>
      <c r="J37" s="320"/>
      <c r="K37" s="321"/>
      <c r="L37" s="358"/>
      <c r="M37" s="358"/>
    </row>
    <row r="38" spans="1:13" x14ac:dyDescent="0.25">
      <c r="A38" s="102"/>
      <c r="B38" s="106" t="s">
        <v>392</v>
      </c>
      <c r="C38" s="319"/>
      <c r="D38" s="320"/>
      <c r="E38" s="320"/>
      <c r="F38" s="320"/>
      <c r="G38" s="320"/>
      <c r="H38" s="320"/>
      <c r="I38" s="320"/>
      <c r="J38" s="320"/>
      <c r="K38" s="321"/>
      <c r="L38" s="358"/>
      <c r="M38" s="358"/>
    </row>
    <row r="39" spans="1:13" x14ac:dyDescent="0.25">
      <c r="A39" s="331"/>
      <c r="B39" s="332"/>
      <c r="C39" s="332"/>
      <c r="D39" s="332"/>
      <c r="E39" s="332"/>
      <c r="F39" s="332"/>
      <c r="G39" s="332"/>
      <c r="H39" s="332"/>
      <c r="I39" s="332"/>
      <c r="J39" s="332"/>
      <c r="K39" s="332"/>
      <c r="L39" s="332"/>
      <c r="M39" s="332"/>
    </row>
    <row r="40" spans="1:13" ht="15.75" x14ac:dyDescent="0.25">
      <c r="A40" s="102"/>
      <c r="B40" s="316" t="s">
        <v>402</v>
      </c>
      <c r="C40" s="317"/>
      <c r="D40" s="317"/>
      <c r="E40" s="317"/>
      <c r="F40" s="317"/>
      <c r="G40" s="317"/>
      <c r="H40" s="317"/>
      <c r="I40" s="317"/>
      <c r="J40" s="317"/>
      <c r="K40" s="317"/>
      <c r="L40" s="317"/>
      <c r="M40" s="318"/>
    </row>
    <row r="41" spans="1:13" ht="39.75" customHeight="1" x14ac:dyDescent="0.25">
      <c r="A41" s="102"/>
      <c r="B41" s="107" t="s">
        <v>403</v>
      </c>
      <c r="C41" s="354" t="s">
        <v>543</v>
      </c>
      <c r="D41" s="355"/>
      <c r="E41" s="355"/>
      <c r="F41" s="355"/>
      <c r="G41" s="355"/>
      <c r="H41" s="334"/>
      <c r="I41" s="334"/>
      <c r="J41" s="334"/>
      <c r="K41" s="334"/>
      <c r="L41" s="334"/>
      <c r="M41" s="335"/>
    </row>
    <row r="42" spans="1:13" x14ac:dyDescent="0.25">
      <c r="A42" s="102"/>
      <c r="B42" s="106" t="s">
        <v>405</v>
      </c>
      <c r="C42" s="319"/>
      <c r="D42" s="320"/>
      <c r="E42" s="320"/>
      <c r="F42" s="320"/>
      <c r="G42" s="320"/>
      <c r="H42" s="356"/>
      <c r="I42" s="356"/>
      <c r="J42" s="356"/>
      <c r="K42" s="356"/>
      <c r="L42" s="356"/>
      <c r="M42" s="357"/>
    </row>
    <row r="43" spans="1:13" x14ac:dyDescent="0.25">
      <c r="A43" s="102"/>
      <c r="B43" s="106" t="s">
        <v>406</v>
      </c>
      <c r="C43" s="319"/>
      <c r="D43" s="320"/>
      <c r="E43" s="320"/>
      <c r="F43" s="320"/>
      <c r="G43" s="320"/>
      <c r="H43" s="356"/>
      <c r="I43" s="356"/>
      <c r="J43" s="356"/>
      <c r="K43" s="356"/>
      <c r="L43" s="356"/>
      <c r="M43" s="357"/>
    </row>
    <row r="44" spans="1:13" x14ac:dyDescent="0.25">
      <c r="A44" s="331"/>
      <c r="B44" s="332"/>
      <c r="C44" s="332"/>
      <c r="D44" s="332"/>
      <c r="E44" s="332"/>
      <c r="F44" s="332"/>
      <c r="G44" s="332"/>
      <c r="H44" s="332"/>
      <c r="I44" s="332"/>
      <c r="J44" s="332"/>
      <c r="K44" s="332"/>
      <c r="L44" s="332"/>
      <c r="M44" s="332"/>
    </row>
  </sheetData>
  <sheetProtection password="F359" sheet="1" objects="1" scenarios="1"/>
  <mergeCells count="82">
    <mergeCell ref="E11:M11"/>
    <mergeCell ref="E12:M12"/>
    <mergeCell ref="E14:M14"/>
    <mergeCell ref="E15:M15"/>
    <mergeCell ref="E7:M7"/>
    <mergeCell ref="E8:M8"/>
    <mergeCell ref="E9:M9"/>
    <mergeCell ref="B7:D7"/>
    <mergeCell ref="L24:M24"/>
    <mergeCell ref="B8:D8"/>
    <mergeCell ref="B9:D9"/>
    <mergeCell ref="B10:D10"/>
    <mergeCell ref="E10:M10"/>
    <mergeCell ref="B17:M17"/>
    <mergeCell ref="B11:D11"/>
    <mergeCell ref="B12:D12"/>
    <mergeCell ref="B14:D14"/>
    <mergeCell ref="B15:D15"/>
    <mergeCell ref="B13:D13"/>
    <mergeCell ref="E13:M13"/>
    <mergeCell ref="A16:M16"/>
    <mergeCell ref="C20:G20"/>
    <mergeCell ref="H20:K20"/>
    <mergeCell ref="B1:M1"/>
    <mergeCell ref="C2:G2"/>
    <mergeCell ref="E4:M4"/>
    <mergeCell ref="E5:M5"/>
    <mergeCell ref="E6:M6"/>
    <mergeCell ref="B4:D4"/>
    <mergeCell ref="B5:D5"/>
    <mergeCell ref="B6:D6"/>
    <mergeCell ref="H2:M2"/>
    <mergeCell ref="A3:M3"/>
    <mergeCell ref="C18:G18"/>
    <mergeCell ref="H18:K18"/>
    <mergeCell ref="L18:M18"/>
    <mergeCell ref="C19:G19"/>
    <mergeCell ref="H19:K19"/>
    <mergeCell ref="L19:M19"/>
    <mergeCell ref="A25:M25"/>
    <mergeCell ref="L20:M20"/>
    <mergeCell ref="C21:G21"/>
    <mergeCell ref="H21:K21"/>
    <mergeCell ref="L21:M21"/>
    <mergeCell ref="C22:G22"/>
    <mergeCell ref="H22:K22"/>
    <mergeCell ref="L22:M22"/>
    <mergeCell ref="C23:G23"/>
    <mergeCell ref="H23:K23"/>
    <mergeCell ref="L23:M23"/>
    <mergeCell ref="C24:G24"/>
    <mergeCell ref="H24:K24"/>
    <mergeCell ref="A33:M33"/>
    <mergeCell ref="B26:G26"/>
    <mergeCell ref="H26:M26"/>
    <mergeCell ref="B27:G27"/>
    <mergeCell ref="H27:M27"/>
    <mergeCell ref="H28:M28"/>
    <mergeCell ref="H29:M29"/>
    <mergeCell ref="H30:M30"/>
    <mergeCell ref="H31:M31"/>
    <mergeCell ref="H32:M32"/>
    <mergeCell ref="C31:G31"/>
    <mergeCell ref="C32:G32"/>
    <mergeCell ref="C29:G29"/>
    <mergeCell ref="B30:G30"/>
    <mergeCell ref="C28:G28"/>
    <mergeCell ref="L37:M37"/>
    <mergeCell ref="L38:M38"/>
    <mergeCell ref="C37:K37"/>
    <mergeCell ref="C38:K38"/>
    <mergeCell ref="B34:M34"/>
    <mergeCell ref="L35:M35"/>
    <mergeCell ref="L36:M36"/>
    <mergeCell ref="B35:K35"/>
    <mergeCell ref="C36:K36"/>
    <mergeCell ref="A39:M39"/>
    <mergeCell ref="A44:M44"/>
    <mergeCell ref="C41:M41"/>
    <mergeCell ref="C42:M42"/>
    <mergeCell ref="C43:M43"/>
    <mergeCell ref="B40:M4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topLeftCell="A23" workbookViewId="0">
      <selection activeCell="C51" sqref="C51:M51"/>
    </sheetView>
  </sheetViews>
  <sheetFormatPr defaultRowHeight="15" x14ac:dyDescent="0.25"/>
  <sheetData>
    <row r="1" spans="1:13" x14ac:dyDescent="0.25">
      <c r="A1" s="111"/>
      <c r="B1" s="347" t="s">
        <v>294</v>
      </c>
      <c r="C1" s="348"/>
      <c r="D1" s="348"/>
      <c r="E1" s="348"/>
      <c r="F1" s="348"/>
      <c r="G1" s="348"/>
      <c r="H1" s="348"/>
      <c r="I1" s="348"/>
      <c r="J1" s="348"/>
      <c r="K1" s="348"/>
      <c r="L1" s="348"/>
      <c r="M1" s="348"/>
    </row>
    <row r="2" spans="1:13" x14ac:dyDescent="0.25">
      <c r="A2" s="117"/>
      <c r="B2" s="116" t="s">
        <v>530</v>
      </c>
      <c r="C2" s="346" t="s">
        <v>531</v>
      </c>
      <c r="D2" s="346"/>
      <c r="E2" s="346"/>
      <c r="F2" s="346"/>
      <c r="G2" s="346"/>
      <c r="H2" s="346" t="s">
        <v>297</v>
      </c>
      <c r="I2" s="346"/>
      <c r="J2" s="346"/>
      <c r="K2" s="346"/>
      <c r="L2" s="346"/>
      <c r="M2" s="346"/>
    </row>
    <row r="3" spans="1:13" x14ac:dyDescent="0.25">
      <c r="A3" s="331"/>
      <c r="B3" s="332"/>
      <c r="C3" s="332"/>
      <c r="D3" s="332"/>
      <c r="E3" s="332"/>
      <c r="F3" s="332"/>
      <c r="G3" s="332"/>
      <c r="H3" s="332"/>
      <c r="I3" s="332"/>
      <c r="J3" s="332"/>
      <c r="K3" s="332"/>
      <c r="L3" s="332"/>
      <c r="M3" s="332"/>
    </row>
    <row r="4" spans="1:13" x14ac:dyDescent="0.25">
      <c r="A4" s="110"/>
      <c r="B4" s="337" t="s">
        <v>298</v>
      </c>
      <c r="C4" s="338"/>
      <c r="D4" s="339"/>
      <c r="E4" s="349">
        <v>2.02</v>
      </c>
      <c r="F4" s="350"/>
      <c r="G4" s="350"/>
      <c r="H4" s="350"/>
      <c r="I4" s="350"/>
      <c r="J4" s="350"/>
      <c r="K4" s="350"/>
      <c r="L4" s="350"/>
      <c r="M4" s="351"/>
    </row>
    <row r="5" spans="1:13" x14ac:dyDescent="0.25">
      <c r="A5" s="110"/>
      <c r="B5" s="337" t="s">
        <v>299</v>
      </c>
      <c r="C5" s="338"/>
      <c r="D5" s="339"/>
      <c r="E5" s="349" t="s">
        <v>544</v>
      </c>
      <c r="F5" s="350"/>
      <c r="G5" s="350"/>
      <c r="H5" s="350"/>
      <c r="I5" s="350"/>
      <c r="J5" s="350"/>
      <c r="K5" s="350"/>
      <c r="L5" s="350"/>
      <c r="M5" s="351"/>
    </row>
    <row r="6" spans="1:13" x14ac:dyDescent="0.25">
      <c r="A6" s="110"/>
      <c r="B6" s="337" t="s">
        <v>301</v>
      </c>
      <c r="C6" s="338"/>
      <c r="D6" s="339"/>
      <c r="E6" s="340" t="s">
        <v>545</v>
      </c>
      <c r="F6" s="320"/>
      <c r="G6" s="320"/>
      <c r="H6" s="320"/>
      <c r="I6" s="320"/>
      <c r="J6" s="320"/>
      <c r="K6" s="320"/>
      <c r="L6" s="320"/>
      <c r="M6" s="321"/>
    </row>
    <row r="7" spans="1:13" x14ac:dyDescent="0.25">
      <c r="A7" s="110"/>
      <c r="B7" s="337" t="s">
        <v>303</v>
      </c>
      <c r="C7" s="338"/>
      <c r="D7" s="339"/>
      <c r="E7" s="340" t="s">
        <v>546</v>
      </c>
      <c r="F7" s="320"/>
      <c r="G7" s="320"/>
      <c r="H7" s="320"/>
      <c r="I7" s="320"/>
      <c r="J7" s="320"/>
      <c r="K7" s="320"/>
      <c r="L7" s="320"/>
      <c r="M7" s="321"/>
    </row>
    <row r="8" spans="1:13" x14ac:dyDescent="0.25">
      <c r="A8" s="110"/>
      <c r="B8" s="337" t="s">
        <v>305</v>
      </c>
      <c r="C8" s="338"/>
      <c r="D8" s="339"/>
      <c r="E8" s="340" t="s">
        <v>547</v>
      </c>
      <c r="F8" s="320"/>
      <c r="G8" s="320"/>
      <c r="H8" s="320"/>
      <c r="I8" s="320"/>
      <c r="J8" s="320"/>
      <c r="K8" s="320"/>
      <c r="L8" s="320"/>
      <c r="M8" s="321"/>
    </row>
    <row r="9" spans="1:13" x14ac:dyDescent="0.25">
      <c r="A9" s="110"/>
      <c r="B9" s="337" t="s">
        <v>307</v>
      </c>
      <c r="C9" s="338"/>
      <c r="D9" s="339"/>
      <c r="E9" s="340" t="s">
        <v>548</v>
      </c>
      <c r="F9" s="320"/>
      <c r="G9" s="320"/>
      <c r="H9" s="320"/>
      <c r="I9" s="320"/>
      <c r="J9" s="320"/>
      <c r="K9" s="320"/>
      <c r="L9" s="320"/>
      <c r="M9" s="321"/>
    </row>
    <row r="10" spans="1:13" x14ac:dyDescent="0.25">
      <c r="A10" s="110"/>
      <c r="B10" s="337" t="s">
        <v>309</v>
      </c>
      <c r="C10" s="338"/>
      <c r="D10" s="339"/>
      <c r="E10" s="340" t="s">
        <v>310</v>
      </c>
      <c r="F10" s="320"/>
      <c r="G10" s="320"/>
      <c r="H10" s="320"/>
      <c r="I10" s="320"/>
      <c r="J10" s="320"/>
      <c r="K10" s="320"/>
      <c r="L10" s="320"/>
      <c r="M10" s="321"/>
    </row>
    <row r="11" spans="1:13" x14ac:dyDescent="0.25">
      <c r="A11" s="110"/>
      <c r="B11" s="337" t="s">
        <v>311</v>
      </c>
      <c r="C11" s="338"/>
      <c r="D11" s="339"/>
      <c r="E11" s="340" t="s">
        <v>549</v>
      </c>
      <c r="F11" s="320"/>
      <c r="G11" s="320"/>
      <c r="H11" s="320"/>
      <c r="I11" s="320"/>
      <c r="J11" s="320"/>
      <c r="K11" s="320"/>
      <c r="L11" s="320"/>
      <c r="M11" s="321"/>
    </row>
    <row r="12" spans="1:13" x14ac:dyDescent="0.25">
      <c r="A12" s="110"/>
      <c r="B12" s="337" t="s">
        <v>313</v>
      </c>
      <c r="C12" s="352"/>
      <c r="D12" s="352"/>
      <c r="E12" s="340" t="s">
        <v>314</v>
      </c>
      <c r="F12" s="320"/>
      <c r="G12" s="320"/>
      <c r="H12" s="320"/>
      <c r="I12" s="320"/>
      <c r="J12" s="320"/>
      <c r="K12" s="320"/>
      <c r="L12" s="320"/>
      <c r="M12" s="321"/>
    </row>
    <row r="13" spans="1:13" ht="35.25" customHeight="1" x14ac:dyDescent="0.25">
      <c r="A13" s="112"/>
      <c r="B13" s="337" t="s">
        <v>315</v>
      </c>
      <c r="C13" s="338"/>
      <c r="D13" s="339"/>
      <c r="E13" s="341" t="s">
        <v>550</v>
      </c>
      <c r="F13" s="342"/>
      <c r="G13" s="342"/>
      <c r="H13" s="342"/>
      <c r="I13" s="342"/>
      <c r="J13" s="342"/>
      <c r="K13" s="342"/>
      <c r="L13" s="342"/>
      <c r="M13" s="343"/>
    </row>
    <row r="14" spans="1:13" x14ac:dyDescent="0.25">
      <c r="A14" s="110"/>
      <c r="B14" s="337" t="s">
        <v>317</v>
      </c>
      <c r="C14" s="338"/>
      <c r="D14" s="339"/>
      <c r="E14" s="341">
        <v>41978</v>
      </c>
      <c r="F14" s="342"/>
      <c r="G14" s="342"/>
      <c r="H14" s="342"/>
      <c r="I14" s="342"/>
      <c r="J14" s="342"/>
      <c r="K14" s="342"/>
      <c r="L14" s="342"/>
      <c r="M14" s="343"/>
    </row>
    <row r="15" spans="1:13" x14ac:dyDescent="0.25">
      <c r="A15" s="110"/>
      <c r="B15" s="337" t="s">
        <v>318</v>
      </c>
      <c r="C15" s="338"/>
      <c r="D15" s="339"/>
      <c r="E15" s="341">
        <v>42019</v>
      </c>
      <c r="F15" s="342"/>
      <c r="G15" s="342"/>
      <c r="H15" s="342"/>
      <c r="I15" s="342"/>
      <c r="J15" s="342"/>
      <c r="K15" s="342"/>
      <c r="L15" s="342"/>
      <c r="M15" s="343"/>
    </row>
    <row r="16" spans="1:13" x14ac:dyDescent="0.25">
      <c r="A16" s="331"/>
      <c r="B16" s="332"/>
      <c r="C16" s="332"/>
      <c r="D16" s="332"/>
      <c r="E16" s="332"/>
      <c r="F16" s="332"/>
      <c r="G16" s="332"/>
      <c r="H16" s="332"/>
      <c r="I16" s="332"/>
      <c r="J16" s="332"/>
      <c r="K16" s="332"/>
      <c r="L16" s="332"/>
      <c r="M16" s="332"/>
    </row>
    <row r="17" spans="1:13" ht="15.75" x14ac:dyDescent="0.25">
      <c r="A17" s="110"/>
      <c r="B17" s="316" t="s">
        <v>319</v>
      </c>
      <c r="C17" s="317"/>
      <c r="D17" s="317"/>
      <c r="E17" s="317"/>
      <c r="F17" s="317"/>
      <c r="G17" s="317"/>
      <c r="H17" s="317"/>
      <c r="I17" s="317"/>
      <c r="J17" s="317"/>
      <c r="K17" s="317"/>
      <c r="L17" s="317"/>
      <c r="M17" s="318"/>
    </row>
    <row r="18" spans="1:13" x14ac:dyDescent="0.25">
      <c r="A18" s="110"/>
      <c r="B18" s="113"/>
      <c r="C18" s="333" t="s">
        <v>320</v>
      </c>
      <c r="D18" s="334"/>
      <c r="E18" s="334"/>
      <c r="F18" s="334"/>
      <c r="G18" s="335"/>
      <c r="H18" s="333" t="s">
        <v>7</v>
      </c>
      <c r="I18" s="334"/>
      <c r="J18" s="334"/>
      <c r="K18" s="335"/>
      <c r="L18" s="333" t="s">
        <v>321</v>
      </c>
      <c r="M18" s="336"/>
    </row>
    <row r="19" spans="1:13" ht="33" customHeight="1" x14ac:dyDescent="0.25">
      <c r="A19" s="110"/>
      <c r="B19" s="114">
        <v>1</v>
      </c>
      <c r="C19" s="319"/>
      <c r="D19" s="320"/>
      <c r="E19" s="320"/>
      <c r="F19" s="320"/>
      <c r="G19" s="321"/>
      <c r="H19" s="319" t="s">
        <v>331</v>
      </c>
      <c r="I19" s="320"/>
      <c r="J19" s="320"/>
      <c r="K19" s="321"/>
      <c r="L19" s="324">
        <v>1.0900000000000001</v>
      </c>
      <c r="M19" s="325"/>
    </row>
    <row r="20" spans="1:13" ht="38.25" customHeight="1" x14ac:dyDescent="0.25">
      <c r="A20" s="110"/>
      <c r="B20" s="114">
        <v>2</v>
      </c>
      <c r="C20" s="319"/>
      <c r="D20" s="320"/>
      <c r="E20" s="320"/>
      <c r="F20" s="320"/>
      <c r="G20" s="321"/>
      <c r="H20" s="319" t="s">
        <v>443</v>
      </c>
      <c r="I20" s="320"/>
      <c r="J20" s="320"/>
      <c r="K20" s="321"/>
      <c r="L20" s="324">
        <v>2.0499999999999998</v>
      </c>
      <c r="M20" s="325"/>
    </row>
    <row r="21" spans="1:13" x14ac:dyDescent="0.25">
      <c r="A21" s="110"/>
      <c r="B21" s="114">
        <v>3</v>
      </c>
      <c r="C21" s="319"/>
      <c r="D21" s="320"/>
      <c r="E21" s="320"/>
      <c r="F21" s="320"/>
      <c r="G21" s="321"/>
      <c r="H21" s="319" t="s">
        <v>444</v>
      </c>
      <c r="I21" s="320"/>
      <c r="J21" s="320"/>
      <c r="K21" s="321"/>
      <c r="L21" s="324">
        <v>2.06</v>
      </c>
      <c r="M21" s="325"/>
    </row>
    <row r="22" spans="1:13" ht="61.5" customHeight="1" x14ac:dyDescent="0.25">
      <c r="A22" s="112"/>
      <c r="B22" s="114">
        <v>4</v>
      </c>
      <c r="C22" s="319"/>
      <c r="D22" s="320"/>
      <c r="E22" s="320"/>
      <c r="F22" s="320"/>
      <c r="G22" s="321"/>
      <c r="H22" s="319" t="s">
        <v>445</v>
      </c>
      <c r="I22" s="320"/>
      <c r="J22" s="320"/>
      <c r="K22" s="321"/>
      <c r="L22" s="324">
        <v>2.0699999999999998</v>
      </c>
      <c r="M22" s="325"/>
    </row>
    <row r="23" spans="1:13" x14ac:dyDescent="0.25">
      <c r="A23" s="112"/>
      <c r="B23" s="114">
        <v>5</v>
      </c>
      <c r="C23" s="319"/>
      <c r="D23" s="320"/>
      <c r="E23" s="320"/>
      <c r="F23" s="320"/>
      <c r="G23" s="321"/>
      <c r="H23" s="319"/>
      <c r="I23" s="320"/>
      <c r="J23" s="320"/>
      <c r="K23" s="321"/>
      <c r="L23" s="324"/>
      <c r="M23" s="325"/>
    </row>
    <row r="24" spans="1:13" x14ac:dyDescent="0.25">
      <c r="A24" s="112"/>
      <c r="B24" s="114">
        <v>6</v>
      </c>
      <c r="C24" s="319"/>
      <c r="D24" s="320"/>
      <c r="E24" s="320"/>
      <c r="F24" s="320"/>
      <c r="G24" s="321"/>
      <c r="H24" s="319"/>
      <c r="I24" s="320"/>
      <c r="J24" s="320"/>
      <c r="K24" s="321"/>
      <c r="L24" s="324"/>
      <c r="M24" s="325"/>
    </row>
    <row r="25" spans="1:13" x14ac:dyDescent="0.25">
      <c r="A25" s="331"/>
      <c r="B25" s="332"/>
      <c r="C25" s="332"/>
      <c r="D25" s="332"/>
      <c r="E25" s="332"/>
      <c r="F25" s="332"/>
      <c r="G25" s="332"/>
      <c r="H25" s="332"/>
      <c r="I25" s="332"/>
      <c r="J25" s="332"/>
      <c r="K25" s="332"/>
      <c r="L25" s="332"/>
      <c r="M25" s="332"/>
    </row>
    <row r="26" spans="1:13" ht="15.75" x14ac:dyDescent="0.25">
      <c r="A26" s="110"/>
      <c r="B26" s="316" t="s">
        <v>551</v>
      </c>
      <c r="C26" s="317"/>
      <c r="D26" s="317"/>
      <c r="E26" s="317"/>
      <c r="F26" s="317"/>
      <c r="G26" s="317"/>
      <c r="H26" s="317"/>
      <c r="I26" s="317"/>
      <c r="J26" s="317"/>
      <c r="K26" s="317"/>
      <c r="L26" s="317"/>
      <c r="M26" s="318"/>
    </row>
    <row r="27" spans="1:13" x14ac:dyDescent="0.25">
      <c r="A27" s="110"/>
      <c r="B27" s="113"/>
      <c r="C27" s="333" t="s">
        <v>320</v>
      </c>
      <c r="D27" s="334"/>
      <c r="E27" s="334"/>
      <c r="F27" s="334"/>
      <c r="G27" s="335"/>
      <c r="H27" s="333" t="s">
        <v>7</v>
      </c>
      <c r="I27" s="334"/>
      <c r="J27" s="334"/>
      <c r="K27" s="335"/>
      <c r="L27" s="333" t="s">
        <v>321</v>
      </c>
      <c r="M27" s="336"/>
    </row>
    <row r="28" spans="1:13" x14ac:dyDescent="0.25">
      <c r="A28" s="110"/>
      <c r="B28" s="114" t="s">
        <v>334</v>
      </c>
      <c r="C28" s="319" t="s">
        <v>552</v>
      </c>
      <c r="D28" s="320"/>
      <c r="E28" s="320"/>
      <c r="F28" s="320"/>
      <c r="G28" s="321"/>
      <c r="H28" s="319" t="s">
        <v>553</v>
      </c>
      <c r="I28" s="320"/>
      <c r="J28" s="320"/>
      <c r="K28" s="321"/>
      <c r="L28" s="322">
        <v>2.08</v>
      </c>
      <c r="M28" s="323"/>
    </row>
    <row r="29" spans="1:13" x14ac:dyDescent="0.25">
      <c r="A29" s="110"/>
      <c r="B29" s="114" t="s">
        <v>336</v>
      </c>
      <c r="C29" s="319"/>
      <c r="D29" s="320"/>
      <c r="E29" s="320"/>
      <c r="F29" s="320"/>
      <c r="G29" s="321"/>
      <c r="H29" s="319" t="s">
        <v>447</v>
      </c>
      <c r="I29" s="320"/>
      <c r="J29" s="320"/>
      <c r="K29" s="321"/>
      <c r="L29" s="324">
        <v>2.09</v>
      </c>
      <c r="M29" s="325"/>
    </row>
    <row r="30" spans="1:13" x14ac:dyDescent="0.25">
      <c r="A30" s="110"/>
      <c r="B30" s="114" t="s">
        <v>338</v>
      </c>
      <c r="C30" s="319"/>
      <c r="D30" s="320"/>
      <c r="E30" s="320"/>
      <c r="F30" s="320"/>
      <c r="G30" s="321"/>
      <c r="H30" s="319"/>
      <c r="I30" s="320"/>
      <c r="J30" s="320"/>
      <c r="K30" s="321"/>
      <c r="L30" s="324"/>
      <c r="M30" s="325"/>
    </row>
    <row r="31" spans="1:13" x14ac:dyDescent="0.25">
      <c r="A31" s="110"/>
      <c r="B31" s="114" t="s">
        <v>340</v>
      </c>
      <c r="C31" s="319"/>
      <c r="D31" s="320"/>
      <c r="E31" s="320"/>
      <c r="F31" s="320"/>
      <c r="G31" s="321"/>
      <c r="H31" s="319"/>
      <c r="I31" s="320"/>
      <c r="J31" s="320"/>
      <c r="K31" s="321"/>
      <c r="L31" s="324"/>
      <c r="M31" s="325"/>
    </row>
    <row r="32" spans="1:13" x14ac:dyDescent="0.25">
      <c r="A32" s="331"/>
      <c r="B32" s="332"/>
      <c r="C32" s="332"/>
      <c r="D32" s="332"/>
      <c r="E32" s="332"/>
      <c r="F32" s="332"/>
      <c r="G32" s="332"/>
      <c r="H32" s="332"/>
      <c r="I32" s="332"/>
      <c r="J32" s="332"/>
      <c r="K32" s="332"/>
      <c r="L32" s="332"/>
      <c r="M32" s="332"/>
    </row>
    <row r="33" spans="1:13" ht="15.75" x14ac:dyDescent="0.25">
      <c r="A33" s="110"/>
      <c r="B33" s="316" t="s">
        <v>366</v>
      </c>
      <c r="C33" s="317"/>
      <c r="D33" s="317"/>
      <c r="E33" s="317"/>
      <c r="F33" s="317"/>
      <c r="G33" s="318"/>
      <c r="H33" s="316" t="s">
        <v>367</v>
      </c>
      <c r="I33" s="317"/>
      <c r="J33" s="317"/>
      <c r="K33" s="317"/>
      <c r="L33" s="317"/>
      <c r="M33" s="318"/>
    </row>
    <row r="34" spans="1:13" x14ac:dyDescent="0.25">
      <c r="A34" s="110"/>
      <c r="B34" s="326" t="s">
        <v>368</v>
      </c>
      <c r="C34" s="327"/>
      <c r="D34" s="327"/>
      <c r="E34" s="327"/>
      <c r="F34" s="327"/>
      <c r="G34" s="328"/>
      <c r="H34" s="326" t="s">
        <v>369</v>
      </c>
      <c r="I34" s="329"/>
      <c r="J34" s="329"/>
      <c r="K34" s="329"/>
      <c r="L34" s="329"/>
      <c r="M34" s="330"/>
    </row>
    <row r="35" spans="1:13" x14ac:dyDescent="0.25">
      <c r="A35" s="110"/>
      <c r="B35" s="114" t="s">
        <v>370</v>
      </c>
      <c r="C35" s="319" t="s">
        <v>383</v>
      </c>
      <c r="D35" s="320"/>
      <c r="E35" s="320"/>
      <c r="F35" s="320"/>
      <c r="G35" s="321"/>
      <c r="H35" s="319" t="s">
        <v>372</v>
      </c>
      <c r="I35" s="320"/>
      <c r="J35" s="320"/>
      <c r="K35" s="320"/>
      <c r="L35" s="320"/>
      <c r="M35" s="321"/>
    </row>
    <row r="36" spans="1:13" x14ac:dyDescent="0.25">
      <c r="A36" s="112"/>
      <c r="B36" s="114" t="s">
        <v>373</v>
      </c>
      <c r="C36" s="319" t="s">
        <v>377</v>
      </c>
      <c r="D36" s="320"/>
      <c r="E36" s="320"/>
      <c r="F36" s="320"/>
      <c r="G36" s="321"/>
      <c r="H36" s="319" t="s">
        <v>554</v>
      </c>
      <c r="I36" s="320"/>
      <c r="J36" s="320"/>
      <c r="K36" s="320"/>
      <c r="L36" s="320"/>
      <c r="M36" s="321"/>
    </row>
    <row r="37" spans="1:13" x14ac:dyDescent="0.25">
      <c r="A37" s="110"/>
      <c r="B37" s="114" t="s">
        <v>376</v>
      </c>
      <c r="C37" s="319"/>
      <c r="D37" s="320"/>
      <c r="E37" s="320"/>
      <c r="F37" s="320"/>
      <c r="G37" s="321"/>
      <c r="H37" s="319"/>
      <c r="I37" s="320"/>
      <c r="J37" s="320"/>
      <c r="K37" s="320"/>
      <c r="L37" s="320"/>
      <c r="M37" s="321"/>
    </row>
    <row r="38" spans="1:13" x14ac:dyDescent="0.25">
      <c r="A38" s="110"/>
      <c r="B38" s="326" t="s">
        <v>380</v>
      </c>
      <c r="C38" s="327"/>
      <c r="D38" s="327"/>
      <c r="E38" s="327"/>
      <c r="F38" s="327"/>
      <c r="G38" s="328"/>
      <c r="H38" s="326" t="s">
        <v>381</v>
      </c>
      <c r="I38" s="329"/>
      <c r="J38" s="329"/>
      <c r="K38" s="329"/>
      <c r="L38" s="329"/>
      <c r="M38" s="330"/>
    </row>
    <row r="39" spans="1:13" x14ac:dyDescent="0.25">
      <c r="A39" s="110"/>
      <c r="B39" s="114" t="s">
        <v>382</v>
      </c>
      <c r="C39" s="319" t="s">
        <v>383</v>
      </c>
      <c r="D39" s="320"/>
      <c r="E39" s="320"/>
      <c r="F39" s="320"/>
      <c r="G39" s="321"/>
      <c r="H39" s="319" t="s">
        <v>372</v>
      </c>
      <c r="I39" s="320"/>
      <c r="J39" s="320"/>
      <c r="K39" s="320"/>
      <c r="L39" s="320"/>
      <c r="M39" s="321"/>
    </row>
    <row r="40" spans="1:13" x14ac:dyDescent="0.25">
      <c r="A40" s="110"/>
      <c r="B40" s="114" t="s">
        <v>385</v>
      </c>
      <c r="C40" s="319"/>
      <c r="D40" s="320"/>
      <c r="E40" s="320"/>
      <c r="F40" s="320"/>
      <c r="G40" s="321"/>
      <c r="H40" s="319"/>
      <c r="I40" s="320"/>
      <c r="J40" s="320"/>
      <c r="K40" s="320"/>
      <c r="L40" s="320"/>
      <c r="M40" s="321"/>
    </row>
    <row r="41" spans="1:13" x14ac:dyDescent="0.25">
      <c r="A41" s="331"/>
      <c r="B41" s="332"/>
      <c r="C41" s="332"/>
      <c r="D41" s="332"/>
      <c r="E41" s="332"/>
      <c r="F41" s="332"/>
      <c r="G41" s="332"/>
      <c r="H41" s="332"/>
      <c r="I41" s="332"/>
      <c r="J41" s="332"/>
      <c r="K41" s="332"/>
      <c r="L41" s="332"/>
      <c r="M41" s="332"/>
    </row>
    <row r="42" spans="1:13" ht="15.75" x14ac:dyDescent="0.25">
      <c r="A42" s="110"/>
      <c r="B42" s="316" t="s">
        <v>386</v>
      </c>
      <c r="C42" s="317"/>
      <c r="D42" s="317"/>
      <c r="E42" s="317"/>
      <c r="F42" s="317"/>
      <c r="G42" s="317"/>
      <c r="H42" s="317"/>
      <c r="I42" s="317"/>
      <c r="J42" s="317"/>
      <c r="K42" s="317"/>
      <c r="L42" s="317"/>
      <c r="M42" s="318"/>
    </row>
    <row r="43" spans="1:13" x14ac:dyDescent="0.25">
      <c r="A43" s="110"/>
      <c r="B43" s="359" t="s">
        <v>387</v>
      </c>
      <c r="C43" s="360"/>
      <c r="D43" s="360"/>
      <c r="E43" s="360"/>
      <c r="F43" s="360"/>
      <c r="G43" s="360"/>
      <c r="H43" s="360"/>
      <c r="I43" s="360"/>
      <c r="J43" s="360"/>
      <c r="K43" s="360"/>
      <c r="L43" s="327" t="s">
        <v>321</v>
      </c>
      <c r="M43" s="336"/>
    </row>
    <row r="44" spans="1:13" x14ac:dyDescent="0.25">
      <c r="A44" s="110"/>
      <c r="B44" s="114" t="s">
        <v>388</v>
      </c>
      <c r="C44" s="319" t="s">
        <v>448</v>
      </c>
      <c r="D44" s="320"/>
      <c r="E44" s="320"/>
      <c r="F44" s="320"/>
      <c r="G44" s="320"/>
      <c r="H44" s="320"/>
      <c r="I44" s="320"/>
      <c r="J44" s="320"/>
      <c r="K44" s="321"/>
      <c r="L44" s="353">
        <v>2.1</v>
      </c>
      <c r="M44" s="353"/>
    </row>
    <row r="45" spans="1:13" x14ac:dyDescent="0.25">
      <c r="A45" s="110"/>
      <c r="B45" s="114" t="s">
        <v>390</v>
      </c>
      <c r="C45" s="319"/>
      <c r="D45" s="320"/>
      <c r="E45" s="320"/>
      <c r="F45" s="320"/>
      <c r="G45" s="320"/>
      <c r="H45" s="320"/>
      <c r="I45" s="320"/>
      <c r="J45" s="320"/>
      <c r="K45" s="321"/>
      <c r="L45" s="353"/>
      <c r="M45" s="353"/>
    </row>
    <row r="46" spans="1:13" x14ac:dyDescent="0.25">
      <c r="A46" s="110"/>
      <c r="B46" s="114" t="s">
        <v>392</v>
      </c>
      <c r="C46" s="319"/>
      <c r="D46" s="320"/>
      <c r="E46" s="320"/>
      <c r="F46" s="320"/>
      <c r="G46" s="320"/>
      <c r="H46" s="320"/>
      <c r="I46" s="320"/>
      <c r="J46" s="320"/>
      <c r="K46" s="321"/>
      <c r="L46" s="353"/>
      <c r="M46" s="353"/>
    </row>
    <row r="47" spans="1:13" x14ac:dyDescent="0.25">
      <c r="A47" s="331"/>
      <c r="B47" s="332"/>
      <c r="C47" s="332"/>
      <c r="D47" s="332"/>
      <c r="E47" s="332"/>
      <c r="F47" s="332"/>
      <c r="G47" s="332"/>
      <c r="H47" s="332"/>
      <c r="I47" s="332"/>
      <c r="J47" s="332"/>
      <c r="K47" s="332"/>
      <c r="L47" s="332"/>
      <c r="M47" s="332"/>
    </row>
    <row r="48" spans="1:13" ht="15.75" x14ac:dyDescent="0.25">
      <c r="A48" s="110"/>
      <c r="B48" s="316" t="s">
        <v>402</v>
      </c>
      <c r="C48" s="317"/>
      <c r="D48" s="317"/>
      <c r="E48" s="317"/>
      <c r="F48" s="317"/>
      <c r="G48" s="317"/>
      <c r="H48" s="317"/>
      <c r="I48" s="317"/>
      <c r="J48" s="317"/>
      <c r="K48" s="317"/>
      <c r="L48" s="317"/>
      <c r="M48" s="318"/>
    </row>
    <row r="49" spans="1:13" x14ac:dyDescent="0.25">
      <c r="A49" s="110"/>
      <c r="B49" s="115" t="s">
        <v>403</v>
      </c>
      <c r="C49" s="354"/>
      <c r="D49" s="355"/>
      <c r="E49" s="355"/>
      <c r="F49" s="355"/>
      <c r="G49" s="355"/>
      <c r="H49" s="334"/>
      <c r="I49" s="334"/>
      <c r="J49" s="334"/>
      <c r="K49" s="334"/>
      <c r="L49" s="334"/>
      <c r="M49" s="335"/>
    </row>
    <row r="50" spans="1:13" x14ac:dyDescent="0.25">
      <c r="A50" s="110"/>
      <c r="B50" s="114" t="s">
        <v>405</v>
      </c>
      <c r="C50" s="319"/>
      <c r="D50" s="320"/>
      <c r="E50" s="320"/>
      <c r="F50" s="320"/>
      <c r="G50" s="320"/>
      <c r="H50" s="356"/>
      <c r="I50" s="356"/>
      <c r="J50" s="356"/>
      <c r="K50" s="356"/>
      <c r="L50" s="356"/>
      <c r="M50" s="357"/>
    </row>
    <row r="51" spans="1:13" x14ac:dyDescent="0.25">
      <c r="A51" s="110"/>
      <c r="B51" s="114" t="s">
        <v>406</v>
      </c>
      <c r="C51" s="319"/>
      <c r="D51" s="320"/>
      <c r="E51" s="320"/>
      <c r="F51" s="320"/>
      <c r="G51" s="320"/>
      <c r="H51" s="356"/>
      <c r="I51" s="356"/>
      <c r="J51" s="356"/>
      <c r="K51" s="356"/>
      <c r="L51" s="356"/>
      <c r="M51" s="357"/>
    </row>
    <row r="52" spans="1:13" x14ac:dyDescent="0.25">
      <c r="A52" s="331"/>
      <c r="B52" s="332"/>
      <c r="C52" s="332"/>
      <c r="D52" s="332"/>
      <c r="E52" s="332"/>
      <c r="F52" s="332"/>
      <c r="G52" s="332"/>
      <c r="H52" s="332"/>
      <c r="I52" s="332"/>
      <c r="J52" s="332"/>
      <c r="K52" s="332"/>
      <c r="L52" s="332"/>
      <c r="M52" s="332"/>
    </row>
  </sheetData>
  <sheetProtection password="F359" sheet="1" objects="1" scenarios="1"/>
  <mergeCells count="101">
    <mergeCell ref="C18:G18"/>
    <mergeCell ref="H18:K18"/>
    <mergeCell ref="L18:M18"/>
    <mergeCell ref="B10:D10"/>
    <mergeCell ref="E10:M10"/>
    <mergeCell ref="H2:M2"/>
    <mergeCell ref="A3:M3"/>
    <mergeCell ref="B1:M1"/>
    <mergeCell ref="C2:G2"/>
    <mergeCell ref="E4:M4"/>
    <mergeCell ref="E5:M5"/>
    <mergeCell ref="E6:M6"/>
    <mergeCell ref="E7:M7"/>
    <mergeCell ref="E8:M8"/>
    <mergeCell ref="E9:M9"/>
    <mergeCell ref="B4:D4"/>
    <mergeCell ref="B5:D5"/>
    <mergeCell ref="B6:D6"/>
    <mergeCell ref="B7:D7"/>
    <mergeCell ref="B8:D8"/>
    <mergeCell ref="B9:D9"/>
    <mergeCell ref="E11:M11"/>
    <mergeCell ref="E12:M12"/>
    <mergeCell ref="E14:M14"/>
    <mergeCell ref="E15:M15"/>
    <mergeCell ref="A16:M16"/>
    <mergeCell ref="B17:M17"/>
    <mergeCell ref="B11:D11"/>
    <mergeCell ref="B12:D12"/>
    <mergeCell ref="B14:D14"/>
    <mergeCell ref="B15:D15"/>
    <mergeCell ref="B13:D13"/>
    <mergeCell ref="E13:M13"/>
    <mergeCell ref="C19:G19"/>
    <mergeCell ref="H19:K19"/>
    <mergeCell ref="L19:M19"/>
    <mergeCell ref="C20:G20"/>
    <mergeCell ref="H20:K20"/>
    <mergeCell ref="L20:M20"/>
    <mergeCell ref="C22:G22"/>
    <mergeCell ref="H22:K22"/>
    <mergeCell ref="L22:M22"/>
    <mergeCell ref="C23:G23"/>
    <mergeCell ref="H23:K23"/>
    <mergeCell ref="L23:M23"/>
    <mergeCell ref="C21:G21"/>
    <mergeCell ref="H21:K21"/>
    <mergeCell ref="L21:M21"/>
    <mergeCell ref="B26:M26"/>
    <mergeCell ref="C27:G27"/>
    <mergeCell ref="H27:K27"/>
    <mergeCell ref="L27:M27"/>
    <mergeCell ref="C24:G24"/>
    <mergeCell ref="H24:K24"/>
    <mergeCell ref="L24:M24"/>
    <mergeCell ref="A25:M25"/>
    <mergeCell ref="C28:G28"/>
    <mergeCell ref="H28:K28"/>
    <mergeCell ref="L28:M28"/>
    <mergeCell ref="A32:M32"/>
    <mergeCell ref="C35:G35"/>
    <mergeCell ref="C31:G31"/>
    <mergeCell ref="H31:K31"/>
    <mergeCell ref="L31:M31"/>
    <mergeCell ref="C29:G29"/>
    <mergeCell ref="H29:K29"/>
    <mergeCell ref="L29:M29"/>
    <mergeCell ref="C30:G30"/>
    <mergeCell ref="H30:K30"/>
    <mergeCell ref="L30:M30"/>
    <mergeCell ref="B42:M42"/>
    <mergeCell ref="L43:M43"/>
    <mergeCell ref="L44:M44"/>
    <mergeCell ref="A41:M41"/>
    <mergeCell ref="B33:G33"/>
    <mergeCell ref="H33:M33"/>
    <mergeCell ref="B34:G34"/>
    <mergeCell ref="H34:M34"/>
    <mergeCell ref="H35:M35"/>
    <mergeCell ref="H37:M37"/>
    <mergeCell ref="H38:M38"/>
    <mergeCell ref="H39:M39"/>
    <mergeCell ref="H40:M40"/>
    <mergeCell ref="C39:G39"/>
    <mergeCell ref="C40:G40"/>
    <mergeCell ref="C37:G37"/>
    <mergeCell ref="B38:G38"/>
    <mergeCell ref="B43:K43"/>
    <mergeCell ref="C44:K44"/>
    <mergeCell ref="C36:G36"/>
    <mergeCell ref="H36:M36"/>
    <mergeCell ref="A47:M47"/>
    <mergeCell ref="A52:M52"/>
    <mergeCell ref="C49:M49"/>
    <mergeCell ref="C50:M50"/>
    <mergeCell ref="C51:M51"/>
    <mergeCell ref="B48:M48"/>
    <mergeCell ref="L45:M45"/>
    <mergeCell ref="L46:M46"/>
    <mergeCell ref="C45:K45"/>
    <mergeCell ref="C46:K4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topLeftCell="A25" workbookViewId="0">
      <selection activeCell="E13" sqref="E13:M13"/>
    </sheetView>
  </sheetViews>
  <sheetFormatPr defaultRowHeight="15" x14ac:dyDescent="0.25"/>
  <sheetData>
    <row r="1" spans="1:13" x14ac:dyDescent="0.25">
      <c r="A1" s="119"/>
      <c r="B1" s="347" t="s">
        <v>294</v>
      </c>
      <c r="C1" s="348"/>
      <c r="D1" s="348"/>
      <c r="E1" s="348"/>
      <c r="F1" s="348"/>
      <c r="G1" s="348"/>
      <c r="H1" s="348"/>
      <c r="I1" s="348"/>
      <c r="J1" s="348"/>
      <c r="K1" s="348"/>
      <c r="L1" s="348"/>
      <c r="M1" s="348"/>
    </row>
    <row r="2" spans="1:13" x14ac:dyDescent="0.25">
      <c r="A2" s="125"/>
      <c r="B2" s="124">
        <v>3</v>
      </c>
      <c r="C2" s="346" t="s">
        <v>555</v>
      </c>
      <c r="D2" s="346"/>
      <c r="E2" s="346"/>
      <c r="F2" s="346"/>
      <c r="G2" s="346"/>
      <c r="H2" s="346" t="s">
        <v>297</v>
      </c>
      <c r="I2" s="346"/>
      <c r="J2" s="346"/>
      <c r="K2" s="346"/>
      <c r="L2" s="346"/>
      <c r="M2" s="346"/>
    </row>
    <row r="3" spans="1:13" x14ac:dyDescent="0.25">
      <c r="A3" s="331"/>
      <c r="B3" s="332"/>
      <c r="C3" s="332"/>
      <c r="D3" s="332"/>
      <c r="E3" s="332"/>
      <c r="F3" s="332"/>
      <c r="G3" s="332"/>
      <c r="H3" s="332"/>
      <c r="I3" s="332"/>
      <c r="J3" s="332"/>
      <c r="K3" s="332"/>
      <c r="L3" s="332"/>
      <c r="M3" s="332"/>
    </row>
    <row r="4" spans="1:13" x14ac:dyDescent="0.25">
      <c r="A4" s="118"/>
      <c r="B4" s="337" t="s">
        <v>298</v>
      </c>
      <c r="C4" s="338"/>
      <c r="D4" s="339"/>
      <c r="E4" s="349">
        <v>3.01</v>
      </c>
      <c r="F4" s="350"/>
      <c r="G4" s="350"/>
      <c r="H4" s="350"/>
      <c r="I4" s="350"/>
      <c r="J4" s="350"/>
      <c r="K4" s="350"/>
      <c r="L4" s="350"/>
      <c r="M4" s="351"/>
    </row>
    <row r="5" spans="1:13" x14ac:dyDescent="0.25">
      <c r="A5" s="118"/>
      <c r="B5" s="337" t="s">
        <v>299</v>
      </c>
      <c r="C5" s="338"/>
      <c r="D5" s="339"/>
      <c r="E5" s="349" t="s">
        <v>556</v>
      </c>
      <c r="F5" s="350"/>
      <c r="G5" s="350"/>
      <c r="H5" s="350"/>
      <c r="I5" s="350"/>
      <c r="J5" s="350"/>
      <c r="K5" s="350"/>
      <c r="L5" s="350"/>
      <c r="M5" s="351"/>
    </row>
    <row r="6" spans="1:13" x14ac:dyDescent="0.25">
      <c r="A6" s="118"/>
      <c r="B6" s="337" t="s">
        <v>301</v>
      </c>
      <c r="C6" s="338"/>
      <c r="D6" s="339"/>
      <c r="E6" s="340" t="s">
        <v>557</v>
      </c>
      <c r="F6" s="320"/>
      <c r="G6" s="320"/>
      <c r="H6" s="320"/>
      <c r="I6" s="320"/>
      <c r="J6" s="320"/>
      <c r="K6" s="320"/>
      <c r="L6" s="320"/>
      <c r="M6" s="321"/>
    </row>
    <row r="7" spans="1:13" x14ac:dyDescent="0.25">
      <c r="A7" s="118"/>
      <c r="B7" s="337" t="s">
        <v>303</v>
      </c>
      <c r="C7" s="338"/>
      <c r="D7" s="339"/>
      <c r="E7" s="340" t="s">
        <v>558</v>
      </c>
      <c r="F7" s="320"/>
      <c r="G7" s="320"/>
      <c r="H7" s="320"/>
      <c r="I7" s="320"/>
      <c r="J7" s="320"/>
      <c r="K7" s="320"/>
      <c r="L7" s="320"/>
      <c r="M7" s="321"/>
    </row>
    <row r="8" spans="1:13" x14ac:dyDescent="0.25">
      <c r="A8" s="118"/>
      <c r="B8" s="337" t="s">
        <v>305</v>
      </c>
      <c r="C8" s="338"/>
      <c r="D8" s="339"/>
      <c r="E8" s="340" t="s">
        <v>559</v>
      </c>
      <c r="F8" s="320"/>
      <c r="G8" s="320"/>
      <c r="H8" s="320"/>
      <c r="I8" s="320"/>
      <c r="J8" s="320"/>
      <c r="K8" s="320"/>
      <c r="L8" s="320"/>
      <c r="M8" s="321"/>
    </row>
    <row r="9" spans="1:13" x14ac:dyDescent="0.25">
      <c r="A9" s="118"/>
      <c r="B9" s="337" t="s">
        <v>307</v>
      </c>
      <c r="C9" s="338"/>
      <c r="D9" s="339"/>
      <c r="E9" s="340" t="s">
        <v>560</v>
      </c>
      <c r="F9" s="320"/>
      <c r="G9" s="320"/>
      <c r="H9" s="320"/>
      <c r="I9" s="320"/>
      <c r="J9" s="320"/>
      <c r="K9" s="320"/>
      <c r="L9" s="320"/>
      <c r="M9" s="321"/>
    </row>
    <row r="10" spans="1:13" x14ac:dyDescent="0.25">
      <c r="A10" s="118"/>
      <c r="B10" s="337" t="s">
        <v>309</v>
      </c>
      <c r="C10" s="338"/>
      <c r="D10" s="339"/>
      <c r="E10" s="340" t="s">
        <v>310</v>
      </c>
      <c r="F10" s="320"/>
      <c r="G10" s="320"/>
      <c r="H10" s="320"/>
      <c r="I10" s="320"/>
      <c r="J10" s="320"/>
      <c r="K10" s="320"/>
      <c r="L10" s="320"/>
      <c r="M10" s="321"/>
    </row>
    <row r="11" spans="1:13" x14ac:dyDescent="0.25">
      <c r="A11" s="118"/>
      <c r="B11" s="337" t="s">
        <v>311</v>
      </c>
      <c r="C11" s="338"/>
      <c r="D11" s="339"/>
      <c r="E11" s="340" t="s">
        <v>549</v>
      </c>
      <c r="F11" s="320"/>
      <c r="G11" s="320"/>
      <c r="H11" s="320"/>
      <c r="I11" s="320"/>
      <c r="J11" s="320"/>
      <c r="K11" s="320"/>
      <c r="L11" s="320"/>
      <c r="M11" s="321"/>
    </row>
    <row r="12" spans="1:13" x14ac:dyDescent="0.25">
      <c r="A12" s="118"/>
      <c r="B12" s="337" t="s">
        <v>313</v>
      </c>
      <c r="C12" s="352"/>
      <c r="D12" s="352"/>
      <c r="E12" s="340" t="s">
        <v>314</v>
      </c>
      <c r="F12" s="320"/>
      <c r="G12" s="320"/>
      <c r="H12" s="320"/>
      <c r="I12" s="320"/>
      <c r="J12" s="320"/>
      <c r="K12" s="320"/>
      <c r="L12" s="320"/>
      <c r="M12" s="321"/>
    </row>
    <row r="13" spans="1:13" x14ac:dyDescent="0.25">
      <c r="A13" s="120"/>
      <c r="B13" s="337" t="s">
        <v>315</v>
      </c>
      <c r="C13" s="338"/>
      <c r="D13" s="339"/>
      <c r="E13" s="341" t="s">
        <v>561</v>
      </c>
      <c r="F13" s="342"/>
      <c r="G13" s="342"/>
      <c r="H13" s="342"/>
      <c r="I13" s="342"/>
      <c r="J13" s="342"/>
      <c r="K13" s="342"/>
      <c r="L13" s="342"/>
      <c r="M13" s="343"/>
    </row>
    <row r="14" spans="1:13" x14ac:dyDescent="0.25">
      <c r="A14" s="118"/>
      <c r="B14" s="337" t="s">
        <v>317</v>
      </c>
      <c r="C14" s="338"/>
      <c r="D14" s="339"/>
      <c r="E14" s="341">
        <v>41978</v>
      </c>
      <c r="F14" s="342"/>
      <c r="G14" s="342"/>
      <c r="H14" s="342"/>
      <c r="I14" s="342"/>
      <c r="J14" s="342"/>
      <c r="K14" s="342"/>
      <c r="L14" s="342"/>
      <c r="M14" s="343"/>
    </row>
    <row r="15" spans="1:13" x14ac:dyDescent="0.25">
      <c r="A15" s="118"/>
      <c r="B15" s="337" t="s">
        <v>318</v>
      </c>
      <c r="C15" s="338"/>
      <c r="D15" s="339"/>
      <c r="E15" s="341">
        <v>42019</v>
      </c>
      <c r="F15" s="342"/>
      <c r="G15" s="342"/>
      <c r="H15" s="342"/>
      <c r="I15" s="342"/>
      <c r="J15" s="342"/>
      <c r="K15" s="342"/>
      <c r="L15" s="342"/>
      <c r="M15" s="343"/>
    </row>
    <row r="16" spans="1:13" x14ac:dyDescent="0.25">
      <c r="A16" s="331"/>
      <c r="B16" s="332"/>
      <c r="C16" s="332"/>
      <c r="D16" s="332"/>
      <c r="E16" s="332"/>
      <c r="F16" s="332"/>
      <c r="G16" s="332"/>
      <c r="H16" s="332"/>
      <c r="I16" s="332"/>
      <c r="J16" s="332"/>
      <c r="K16" s="332"/>
      <c r="L16" s="332"/>
      <c r="M16" s="332"/>
    </row>
    <row r="17" spans="1:13" ht="15.75" x14ac:dyDescent="0.25">
      <c r="A17" s="118"/>
      <c r="B17" s="316" t="s">
        <v>319</v>
      </c>
      <c r="C17" s="317"/>
      <c r="D17" s="317"/>
      <c r="E17" s="317"/>
      <c r="F17" s="317"/>
      <c r="G17" s="317"/>
      <c r="H17" s="317"/>
      <c r="I17" s="317"/>
      <c r="J17" s="317"/>
      <c r="K17" s="317"/>
      <c r="L17" s="317"/>
      <c r="M17" s="318"/>
    </row>
    <row r="18" spans="1:13" x14ac:dyDescent="0.25">
      <c r="A18" s="118"/>
      <c r="B18" s="121"/>
      <c r="C18" s="333" t="s">
        <v>320</v>
      </c>
      <c r="D18" s="334"/>
      <c r="E18" s="334"/>
      <c r="F18" s="334"/>
      <c r="G18" s="335"/>
      <c r="H18" s="333" t="s">
        <v>7</v>
      </c>
      <c r="I18" s="334"/>
      <c r="J18" s="334"/>
      <c r="K18" s="335"/>
      <c r="L18" s="333" t="s">
        <v>321</v>
      </c>
      <c r="M18" s="336"/>
    </row>
    <row r="19" spans="1:13" ht="54" customHeight="1" x14ac:dyDescent="0.25">
      <c r="A19" s="118"/>
      <c r="B19" s="122">
        <v>1</v>
      </c>
      <c r="C19" s="319"/>
      <c r="D19" s="320"/>
      <c r="E19" s="320"/>
      <c r="F19" s="320"/>
      <c r="G19" s="321"/>
      <c r="H19" s="319" t="s">
        <v>449</v>
      </c>
      <c r="I19" s="320"/>
      <c r="J19" s="320"/>
      <c r="K19" s="321"/>
      <c r="L19" s="324">
        <v>3.01</v>
      </c>
      <c r="M19" s="325"/>
    </row>
    <row r="20" spans="1:13" x14ac:dyDescent="0.25">
      <c r="A20" s="118"/>
      <c r="B20" s="122">
        <v>2</v>
      </c>
      <c r="C20" s="319"/>
      <c r="D20" s="320"/>
      <c r="E20" s="320"/>
      <c r="F20" s="320"/>
      <c r="G20" s="321"/>
      <c r="H20" s="319"/>
      <c r="I20" s="320"/>
      <c r="J20" s="320"/>
      <c r="K20" s="321"/>
      <c r="L20" s="324"/>
      <c r="M20" s="325"/>
    </row>
    <row r="21" spans="1:13" x14ac:dyDescent="0.25">
      <c r="A21" s="118"/>
      <c r="B21" s="122">
        <v>3</v>
      </c>
      <c r="C21" s="319"/>
      <c r="D21" s="320"/>
      <c r="E21" s="320"/>
      <c r="F21" s="320"/>
      <c r="G21" s="321"/>
      <c r="H21" s="319"/>
      <c r="I21" s="320"/>
      <c r="J21" s="320"/>
      <c r="K21" s="321"/>
      <c r="L21" s="324"/>
      <c r="M21" s="325"/>
    </row>
    <row r="22" spans="1:13" x14ac:dyDescent="0.25">
      <c r="A22" s="331"/>
      <c r="B22" s="332"/>
      <c r="C22" s="332"/>
      <c r="D22" s="332"/>
      <c r="E22" s="332"/>
      <c r="F22" s="332"/>
      <c r="G22" s="332"/>
      <c r="H22" s="332"/>
      <c r="I22" s="332"/>
      <c r="J22" s="332"/>
      <c r="K22" s="332"/>
      <c r="L22" s="332"/>
      <c r="M22" s="332"/>
    </row>
    <row r="23" spans="1:13" ht="15.75" x14ac:dyDescent="0.25">
      <c r="A23" s="118"/>
      <c r="B23" s="316" t="s">
        <v>366</v>
      </c>
      <c r="C23" s="317"/>
      <c r="D23" s="317"/>
      <c r="E23" s="317"/>
      <c r="F23" s="317"/>
      <c r="G23" s="318"/>
      <c r="H23" s="316" t="s">
        <v>367</v>
      </c>
      <c r="I23" s="317"/>
      <c r="J23" s="317"/>
      <c r="K23" s="317"/>
      <c r="L23" s="317"/>
      <c r="M23" s="318"/>
    </row>
    <row r="24" spans="1:13" x14ac:dyDescent="0.25">
      <c r="A24" s="118"/>
      <c r="B24" s="326" t="s">
        <v>368</v>
      </c>
      <c r="C24" s="327"/>
      <c r="D24" s="327"/>
      <c r="E24" s="327"/>
      <c r="F24" s="327"/>
      <c r="G24" s="328"/>
      <c r="H24" s="326" t="s">
        <v>369</v>
      </c>
      <c r="I24" s="329"/>
      <c r="J24" s="329"/>
      <c r="K24" s="329"/>
      <c r="L24" s="329"/>
      <c r="M24" s="330"/>
    </row>
    <row r="25" spans="1:13" x14ac:dyDescent="0.25">
      <c r="A25" s="118"/>
      <c r="B25" s="122" t="s">
        <v>370</v>
      </c>
      <c r="C25" s="319" t="s">
        <v>383</v>
      </c>
      <c r="D25" s="320"/>
      <c r="E25" s="320"/>
      <c r="F25" s="320"/>
      <c r="G25" s="321"/>
      <c r="H25" s="319" t="s">
        <v>562</v>
      </c>
      <c r="I25" s="320"/>
      <c r="J25" s="320"/>
      <c r="K25" s="320"/>
      <c r="L25" s="320"/>
      <c r="M25" s="321"/>
    </row>
    <row r="26" spans="1:13" x14ac:dyDescent="0.25">
      <c r="A26" s="118"/>
      <c r="B26" s="122" t="s">
        <v>373</v>
      </c>
      <c r="C26" s="319"/>
      <c r="D26" s="320"/>
      <c r="E26" s="320"/>
      <c r="F26" s="320"/>
      <c r="G26" s="321"/>
      <c r="H26" s="319"/>
      <c r="I26" s="320"/>
      <c r="J26" s="320"/>
      <c r="K26" s="320"/>
      <c r="L26" s="320"/>
      <c r="M26" s="321"/>
    </row>
    <row r="27" spans="1:13" x14ac:dyDescent="0.25">
      <c r="A27" s="118"/>
      <c r="B27" s="326" t="s">
        <v>380</v>
      </c>
      <c r="C27" s="327"/>
      <c r="D27" s="327"/>
      <c r="E27" s="327"/>
      <c r="F27" s="327"/>
      <c r="G27" s="328"/>
      <c r="H27" s="326" t="s">
        <v>381</v>
      </c>
      <c r="I27" s="329"/>
      <c r="J27" s="329"/>
      <c r="K27" s="329"/>
      <c r="L27" s="329"/>
      <c r="M27" s="330"/>
    </row>
    <row r="28" spans="1:13" x14ac:dyDescent="0.25">
      <c r="A28" s="118"/>
      <c r="B28" s="122" t="s">
        <v>382</v>
      </c>
      <c r="C28" s="319" t="s">
        <v>541</v>
      </c>
      <c r="D28" s="320"/>
      <c r="E28" s="320"/>
      <c r="F28" s="320"/>
      <c r="G28" s="321"/>
      <c r="H28" s="319" t="s">
        <v>563</v>
      </c>
      <c r="I28" s="320"/>
      <c r="J28" s="320"/>
      <c r="K28" s="320"/>
      <c r="L28" s="320"/>
      <c r="M28" s="321"/>
    </row>
    <row r="29" spans="1:13" x14ac:dyDescent="0.25">
      <c r="A29" s="118"/>
      <c r="B29" s="122" t="s">
        <v>385</v>
      </c>
      <c r="C29" s="319"/>
      <c r="D29" s="320"/>
      <c r="E29" s="320"/>
      <c r="F29" s="320"/>
      <c r="G29" s="321"/>
      <c r="H29" s="319"/>
      <c r="I29" s="320"/>
      <c r="J29" s="320"/>
      <c r="K29" s="320"/>
      <c r="L29" s="320"/>
      <c r="M29" s="321"/>
    </row>
    <row r="30" spans="1:13" x14ac:dyDescent="0.25">
      <c r="A30" s="331"/>
      <c r="B30" s="332"/>
      <c r="C30" s="332"/>
      <c r="D30" s="332"/>
      <c r="E30" s="332"/>
      <c r="F30" s="332"/>
      <c r="G30" s="332"/>
      <c r="H30" s="332"/>
      <c r="I30" s="332"/>
      <c r="J30" s="332"/>
      <c r="K30" s="332"/>
      <c r="L30" s="332"/>
      <c r="M30" s="332"/>
    </row>
    <row r="31" spans="1:13" ht="15.75" x14ac:dyDescent="0.25">
      <c r="A31" s="118"/>
      <c r="B31" s="316" t="s">
        <v>386</v>
      </c>
      <c r="C31" s="317"/>
      <c r="D31" s="317"/>
      <c r="E31" s="317"/>
      <c r="F31" s="317"/>
      <c r="G31" s="317"/>
      <c r="H31" s="317"/>
      <c r="I31" s="317"/>
      <c r="J31" s="317"/>
      <c r="K31" s="317"/>
      <c r="L31" s="317"/>
      <c r="M31" s="318"/>
    </row>
    <row r="32" spans="1:13" x14ac:dyDescent="0.25">
      <c r="A32" s="118"/>
      <c r="B32" s="359" t="s">
        <v>387</v>
      </c>
      <c r="C32" s="360"/>
      <c r="D32" s="360"/>
      <c r="E32" s="360"/>
      <c r="F32" s="360"/>
      <c r="G32" s="360"/>
      <c r="H32" s="360"/>
      <c r="I32" s="360"/>
      <c r="J32" s="360"/>
      <c r="K32" s="360"/>
      <c r="L32" s="327" t="s">
        <v>321</v>
      </c>
      <c r="M32" s="336"/>
    </row>
    <row r="33" spans="1:13" x14ac:dyDescent="0.25">
      <c r="A33" s="118"/>
      <c r="B33" s="122" t="s">
        <v>388</v>
      </c>
      <c r="C33" s="319"/>
      <c r="D33" s="320"/>
      <c r="E33" s="320"/>
      <c r="F33" s="320"/>
      <c r="G33" s="320"/>
      <c r="H33" s="320"/>
      <c r="I33" s="320"/>
      <c r="J33" s="320"/>
      <c r="K33" s="321"/>
      <c r="L33" s="361"/>
      <c r="M33" s="361"/>
    </row>
    <row r="34" spans="1:13" x14ac:dyDescent="0.25">
      <c r="A34" s="118"/>
      <c r="B34" s="122" t="s">
        <v>390</v>
      </c>
      <c r="C34" s="319"/>
      <c r="D34" s="320"/>
      <c r="E34" s="320"/>
      <c r="F34" s="320"/>
      <c r="G34" s="320"/>
      <c r="H34" s="320"/>
      <c r="I34" s="320"/>
      <c r="J34" s="320"/>
      <c r="K34" s="321"/>
      <c r="L34" s="361"/>
      <c r="M34" s="361"/>
    </row>
    <row r="35" spans="1:13" x14ac:dyDescent="0.25">
      <c r="A35" s="118"/>
      <c r="B35" s="122" t="s">
        <v>392</v>
      </c>
      <c r="C35" s="319"/>
      <c r="D35" s="320"/>
      <c r="E35" s="320"/>
      <c r="F35" s="320"/>
      <c r="G35" s="320"/>
      <c r="H35" s="320"/>
      <c r="I35" s="320"/>
      <c r="J35" s="320"/>
      <c r="K35" s="321"/>
      <c r="L35" s="361"/>
      <c r="M35" s="361"/>
    </row>
    <row r="36" spans="1:13" x14ac:dyDescent="0.25">
      <c r="A36" s="331"/>
      <c r="B36" s="332"/>
      <c r="C36" s="332"/>
      <c r="D36" s="332"/>
      <c r="E36" s="332"/>
      <c r="F36" s="332"/>
      <c r="G36" s="332"/>
      <c r="H36" s="332"/>
      <c r="I36" s="332"/>
      <c r="J36" s="332"/>
      <c r="K36" s="332"/>
      <c r="L36" s="332"/>
      <c r="M36" s="332"/>
    </row>
    <row r="37" spans="1:13" ht="15.75" x14ac:dyDescent="0.25">
      <c r="A37" s="118"/>
      <c r="B37" s="316" t="s">
        <v>402</v>
      </c>
      <c r="C37" s="317"/>
      <c r="D37" s="317"/>
      <c r="E37" s="317"/>
      <c r="F37" s="317"/>
      <c r="G37" s="317"/>
      <c r="H37" s="317"/>
      <c r="I37" s="317"/>
      <c r="J37" s="317"/>
      <c r="K37" s="317"/>
      <c r="L37" s="317"/>
      <c r="M37" s="318"/>
    </row>
    <row r="38" spans="1:13" x14ac:dyDescent="0.25">
      <c r="A38" s="118"/>
      <c r="B38" s="123" t="s">
        <v>403</v>
      </c>
      <c r="C38" s="354"/>
      <c r="D38" s="355"/>
      <c r="E38" s="355"/>
      <c r="F38" s="355"/>
      <c r="G38" s="355"/>
      <c r="H38" s="334"/>
      <c r="I38" s="334"/>
      <c r="J38" s="334"/>
      <c r="K38" s="334"/>
      <c r="L38" s="334"/>
      <c r="M38" s="335"/>
    </row>
    <row r="39" spans="1:13" x14ac:dyDescent="0.25">
      <c r="A39" s="118"/>
      <c r="B39" s="122" t="s">
        <v>405</v>
      </c>
      <c r="C39" s="319"/>
      <c r="D39" s="320"/>
      <c r="E39" s="320"/>
      <c r="F39" s="320"/>
      <c r="G39" s="320"/>
      <c r="H39" s="356"/>
      <c r="I39" s="356"/>
      <c r="J39" s="356"/>
      <c r="K39" s="356"/>
      <c r="L39" s="356"/>
      <c r="M39" s="357"/>
    </row>
    <row r="40" spans="1:13" x14ac:dyDescent="0.25">
      <c r="A40" s="118"/>
      <c r="B40" s="122" t="s">
        <v>406</v>
      </c>
      <c r="C40" s="319"/>
      <c r="D40" s="320"/>
      <c r="E40" s="320"/>
      <c r="F40" s="320"/>
      <c r="G40" s="320"/>
      <c r="H40" s="356"/>
      <c r="I40" s="356"/>
      <c r="J40" s="356"/>
      <c r="K40" s="356"/>
      <c r="L40" s="356"/>
      <c r="M40" s="357"/>
    </row>
    <row r="41" spans="1:13" x14ac:dyDescent="0.25">
      <c r="A41" s="331"/>
      <c r="B41" s="332"/>
      <c r="C41" s="332"/>
      <c r="D41" s="332"/>
      <c r="E41" s="332"/>
      <c r="F41" s="332"/>
      <c r="G41" s="332"/>
      <c r="H41" s="332"/>
      <c r="I41" s="332"/>
      <c r="J41" s="332"/>
      <c r="K41" s="332"/>
      <c r="L41" s="332"/>
      <c r="M41" s="332"/>
    </row>
  </sheetData>
  <sheetProtection password="F359" sheet="1" objects="1" scenarios="1"/>
  <mergeCells count="73">
    <mergeCell ref="C29:G29"/>
    <mergeCell ref="C26:G26"/>
    <mergeCell ref="B27:G27"/>
    <mergeCell ref="A36:M36"/>
    <mergeCell ref="A41:M41"/>
    <mergeCell ref="C38:M38"/>
    <mergeCell ref="C39:M39"/>
    <mergeCell ref="C40:M40"/>
    <mergeCell ref="B37:M37"/>
    <mergeCell ref="L34:M34"/>
    <mergeCell ref="L35:M35"/>
    <mergeCell ref="B32:K32"/>
    <mergeCell ref="C33:K33"/>
    <mergeCell ref="C34:K34"/>
    <mergeCell ref="C35:K35"/>
    <mergeCell ref="A22:M22"/>
    <mergeCell ref="C25:G25"/>
    <mergeCell ref="B31:M31"/>
    <mergeCell ref="L32:M32"/>
    <mergeCell ref="L33:M33"/>
    <mergeCell ref="A30:M30"/>
    <mergeCell ref="B23:G23"/>
    <mergeCell ref="H23:M23"/>
    <mergeCell ref="B24:G24"/>
    <mergeCell ref="H24:M24"/>
    <mergeCell ref="H25:M25"/>
    <mergeCell ref="H26:M26"/>
    <mergeCell ref="H27:M27"/>
    <mergeCell ref="H28:M28"/>
    <mergeCell ref="H29:M29"/>
    <mergeCell ref="C28:G28"/>
    <mergeCell ref="L21:M21"/>
    <mergeCell ref="C18:G18"/>
    <mergeCell ref="H18:K18"/>
    <mergeCell ref="L18:M18"/>
    <mergeCell ref="C19:G19"/>
    <mergeCell ref="H19:K19"/>
    <mergeCell ref="L19:M19"/>
    <mergeCell ref="C20:G20"/>
    <mergeCell ref="H20:K20"/>
    <mergeCell ref="C21:G21"/>
    <mergeCell ref="H21:K21"/>
    <mergeCell ref="L20:M20"/>
    <mergeCell ref="E15:M15"/>
    <mergeCell ref="A16:M16"/>
    <mergeCell ref="B17:M17"/>
    <mergeCell ref="B11:D11"/>
    <mergeCell ref="B12:D12"/>
    <mergeCell ref="B14:D14"/>
    <mergeCell ref="B15:D15"/>
    <mergeCell ref="B13:D13"/>
    <mergeCell ref="E13:M13"/>
    <mergeCell ref="E11:M11"/>
    <mergeCell ref="E12:M12"/>
    <mergeCell ref="E14:M14"/>
    <mergeCell ref="B10:D10"/>
    <mergeCell ref="E10:M10"/>
    <mergeCell ref="E8:M8"/>
    <mergeCell ref="E9:M9"/>
    <mergeCell ref="H2:M2"/>
    <mergeCell ref="A3:M3"/>
    <mergeCell ref="B9:D9"/>
    <mergeCell ref="B1:M1"/>
    <mergeCell ref="C2:G2"/>
    <mergeCell ref="E4:M4"/>
    <mergeCell ref="B4:D4"/>
    <mergeCell ref="B8:D8"/>
    <mergeCell ref="B5:D5"/>
    <mergeCell ref="B6:D6"/>
    <mergeCell ref="B7:D7"/>
    <mergeCell ref="E5:M5"/>
    <mergeCell ref="E6:M6"/>
    <mergeCell ref="E7:M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Instructions</vt:lpstr>
      <vt:lpstr>(A) Business Requirements</vt:lpstr>
      <vt:lpstr>(B) Technical Requirements</vt:lpstr>
      <vt:lpstr>(C) UseCase Requirements</vt:lpstr>
      <vt:lpstr>(D) State Use Only</vt:lpstr>
      <vt:lpstr>(E) System UseCase 1.01</vt:lpstr>
      <vt:lpstr>(F) System UseCase 2.01</vt:lpstr>
      <vt:lpstr>(G) System UseCase 2.02</vt:lpstr>
      <vt:lpstr>(H) System UseCase 3.01</vt:lpstr>
      <vt:lpstr>(I) System UseCase 3.02</vt:lpstr>
      <vt:lpstr>(J) System UseCase 4.01</vt:lpstr>
      <vt:lpstr>(K) System UseCase 4.02</vt:lpstr>
      <vt:lpstr>(L) System UseCase 5.01</vt:lpstr>
      <vt:lpstr>(M) System UseCase 5.02</vt:lpstr>
      <vt:lpstr>(N) System UseCase 6.01</vt:lpstr>
      <vt:lpstr>(O) System UseCase 6.02</vt:lpstr>
      <vt:lpstr>(P) System UseCase 6.03</vt:lpstr>
      <vt:lpstr>(Q) System UseCase 6.04</vt:lpstr>
      <vt:lpstr>(R) System UseCase 6.05</vt:lpstr>
      <vt:lpstr>(S) System UseCase 6.06</vt:lpstr>
    </vt:vector>
  </TitlesOfParts>
  <Company>AOC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aocuser</dc:creator>
  <cp:lastModifiedBy>aocuser</cp:lastModifiedBy>
  <dcterms:created xsi:type="dcterms:W3CDTF">2016-05-24T17:00:04Z</dcterms:created>
  <dcterms:modified xsi:type="dcterms:W3CDTF">2016-07-11T16:33:42Z</dcterms:modified>
</cp:coreProperties>
</file>